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55" activeTab="0"/>
  </bookViews>
  <sheets>
    <sheet name="入学願書" sheetId="1" r:id="rId1"/>
    <sheet name="履歴書" sheetId="2" r:id="rId2"/>
    <sheet name="経費支弁書" sheetId="3" r:id="rId3"/>
    <sheet name="経費支弁者の家族リスト" sheetId="4" r:id="rId4"/>
    <sheet name="申請人用１" sheetId="5" state="hidden" r:id="rId5"/>
    <sheet name="申請人用２" sheetId="6" state="hidden" r:id="rId6"/>
    <sheet name="申請人用３" sheetId="7" state="hidden" r:id="rId7"/>
    <sheet name="所属機関用１ " sheetId="8" state="hidden" r:id="rId8"/>
    <sheet name="所属機関用２ " sheetId="9" state="hidden" r:id="rId9"/>
    <sheet name="Sheet1" sheetId="10" state="hidden" r:id="rId10"/>
    <sheet name="更新申請書1 " sheetId="11" state="hidden" r:id="rId11"/>
    <sheet name="更新申請書２  " sheetId="12" state="hidden" r:id="rId12"/>
    <sheet name="更新申請書3  " sheetId="13" state="hidden" r:id="rId13"/>
    <sheet name="更新所属機関用１  " sheetId="14" state="hidden" r:id="rId14"/>
    <sheet name="更新所属機関用２ " sheetId="15" state="hidden" r:id="rId15"/>
    <sheet name="資格外活動許可 " sheetId="16" state="hidden" r:id="rId16"/>
    <sheet name="【別記第１号】漢字併記申出書 " sheetId="17" state="hidden" r:id="rId17"/>
  </sheets>
  <definedNames>
    <definedName name="BJTビジネス日本語能力試験">'申請人用２'!$AV$89:$AV$94</definedName>
    <definedName name="J.cert生活職能日本語検定">'申請人用２'!$AU$89:$AU$94</definedName>
    <definedName name="J.TEST実用日本語検定">'申請人用２'!$AR$89:$AR$98</definedName>
    <definedName name="nation" localSheetId="1">'履歴書'!$AV$4:$AW$13</definedName>
    <definedName name="nation">'入学願書'!$AV$4:$AW$13</definedName>
    <definedName name="_xlnm.Print_Area" localSheetId="3">'経費支弁者の家族リスト'!$A$1:$AA$24</definedName>
    <definedName name="_xlnm.Print_Area" localSheetId="2">'経費支弁書'!$A$1:$AD$60</definedName>
    <definedName name="_xlnm.Print_Area" localSheetId="4">'申請人用１'!$A$1:$AQ$94</definedName>
    <definedName name="_xlnm.Print_Area" localSheetId="5">'申請人用２'!$A$1:$AH$86</definedName>
    <definedName name="_xlnm.Print_Area" localSheetId="6">'申請人用３'!$A$1:$AH$83</definedName>
    <definedName name="_xlnm.Print_Area" localSheetId="0">'入学願書'!$A$1:$AG$59</definedName>
    <definedName name="_xlnm.Print_Area" localSheetId="1">'履歴書'!$A$1:$AJ$93</definedName>
    <definedName name="TOP.J実用日本語運用能力試験">'申請人用２'!$AT$89:$AT$98</definedName>
    <definedName name="日本語NAT.TEST">'申請人用２'!$AS$89:$AS$93</definedName>
    <definedName name="日本語能力試験">'申請人用２'!$AQ$89:$AQ$93</definedName>
  </definedNames>
  <calcPr fullCalcOnLoad="1"/>
</workbook>
</file>

<file path=xl/comments1.xml><?xml version="1.0" encoding="utf-8"?>
<comments xmlns="http://schemas.openxmlformats.org/spreadsheetml/2006/main">
  <authors>
    <author>dong biao</author>
    <author>Madoka Ishiwata</author>
    <author>user</author>
  </authors>
  <commentList>
    <comment ref="F48" authorId="0">
      <text>
        <r>
          <rPr>
            <b/>
            <sz val="9"/>
            <rFont val="ＭＳ Ｐゴシック"/>
            <family val="3"/>
          </rPr>
          <t>東京JLA外国語学校：</t>
        </r>
        <r>
          <rPr>
            <sz val="9"/>
            <rFont val="ＭＳ Ｐゴシック"/>
            <family val="3"/>
          </rPr>
          <t xml:space="preserve">
日本に親族がいる場合、記入してください。
</t>
        </r>
        <r>
          <rPr>
            <b/>
            <sz val="9"/>
            <rFont val="ＭＳ Ｐゴシック"/>
            <family val="3"/>
          </rPr>
          <t>在留カードのコーピ</t>
        </r>
        <r>
          <rPr>
            <sz val="9"/>
            <rFont val="ＭＳ Ｐゴシック"/>
            <family val="3"/>
          </rPr>
          <t>も提出してください。</t>
        </r>
      </text>
    </comment>
    <comment ref="E18" authorId="1">
      <text>
        <r>
          <rPr>
            <b/>
            <sz val="16"/>
            <rFont val="SimSun"/>
            <family val="0"/>
          </rPr>
          <t>Ex:</t>
        </r>
        <r>
          <rPr>
            <sz val="9"/>
            <rFont val="SimSun"/>
            <family val="0"/>
          </rPr>
          <t xml:space="preserve">
</t>
        </r>
        <r>
          <rPr>
            <b/>
            <sz val="16"/>
            <rFont val="SimSun"/>
            <family val="0"/>
          </rPr>
          <t>XXXX Huyen, XXXX Tinh</t>
        </r>
        <r>
          <rPr>
            <b/>
            <sz val="9"/>
            <rFont val="ＭＳ Ｐゴシック"/>
            <family val="3"/>
          </rPr>
          <t xml:space="preserve">
</t>
        </r>
        <r>
          <rPr>
            <b/>
            <sz val="14"/>
            <rFont val="ＭＳ Ｐゴシック"/>
            <family val="3"/>
          </rPr>
          <t>→</t>
        </r>
        <r>
          <rPr>
            <b/>
            <sz val="14"/>
            <rFont val="SimSun"/>
            <family val="0"/>
          </rPr>
          <t xml:space="preserve">Van Quan, Lang Son
→Vo Nhai, Thai Nguyen
</t>
        </r>
        <r>
          <rPr>
            <b/>
            <sz val="14"/>
            <rFont val="ＭＳ Ｐゴシック"/>
            <family val="3"/>
          </rPr>
          <t>入国管理局のチェックポイントです。記入方法を間違えないようにお願いします。</t>
        </r>
      </text>
    </comment>
    <comment ref="E15" authorId="2">
      <text>
        <r>
          <rPr>
            <sz val="9"/>
            <rFont val="SimSun"/>
            <family val="0"/>
          </rPr>
          <t>大文字
→N</t>
        </r>
        <r>
          <rPr>
            <sz val="9"/>
            <rFont val="SimSun"/>
            <family val="0"/>
          </rPr>
          <t>GUYEN</t>
        </r>
        <r>
          <rPr>
            <sz val="9"/>
            <rFont val="SimSun"/>
            <family val="0"/>
          </rPr>
          <t xml:space="preserve">
</t>
        </r>
      </text>
    </comment>
    <comment ref="M48" authorId="2">
      <text>
        <r>
          <rPr>
            <sz val="9"/>
            <rFont val="SimSun"/>
            <family val="0"/>
          </rPr>
          <t xml:space="preserve"> 1999/1/1</t>
        </r>
        <r>
          <rPr>
            <sz val="9"/>
            <rFont val="MS P ゴシック"/>
            <family val="3"/>
          </rPr>
          <t xml:space="preserve">
</t>
        </r>
      </text>
    </comment>
    <comment ref="AA36" authorId="2">
      <text>
        <r>
          <rPr>
            <sz val="9"/>
            <rFont val="MS P ゴシック"/>
            <family val="3"/>
          </rPr>
          <t xml:space="preserve">三年目の収入
</t>
        </r>
      </text>
    </comment>
    <comment ref="P15" authorId="2">
      <text>
        <r>
          <rPr>
            <sz val="9"/>
            <rFont val="MS P ゴシック"/>
            <family val="3"/>
          </rPr>
          <t xml:space="preserve">大文字
→VAN
</t>
        </r>
      </text>
    </comment>
  </commentList>
</comments>
</file>

<file path=xl/comments13.xml><?xml version="1.0" encoding="utf-8"?>
<comments xmlns="http://schemas.openxmlformats.org/spreadsheetml/2006/main">
  <authors>
    <author>Madoka Ishiwata</author>
  </authors>
  <commentList>
    <comment ref="Z39" authorId="0">
      <text>
        <r>
          <rPr>
            <b/>
            <sz val="9"/>
            <rFont val="ＭＳ Ｐゴシック"/>
            <family val="3"/>
          </rPr>
          <t>月額・日額
どちらかにチェック</t>
        </r>
        <r>
          <rPr>
            <sz val="9"/>
            <rFont val="ＭＳ Ｐゴシック"/>
            <family val="3"/>
          </rPr>
          <t xml:space="preserve">
</t>
        </r>
      </text>
    </comment>
    <comment ref="E84" authorId="0">
      <text>
        <r>
          <rPr>
            <sz val="9"/>
            <rFont val="ＭＳ Ｐゴシック"/>
            <family val="3"/>
          </rPr>
          <t xml:space="preserve">更新に行く職員の名前を記載
</t>
        </r>
      </text>
    </comment>
  </commentList>
</comments>
</file>

<file path=xl/comments14.xml><?xml version="1.0" encoding="utf-8"?>
<comments xmlns="http://schemas.openxmlformats.org/spreadsheetml/2006/main">
  <authors>
    <author>Madoka Ishiwata</author>
  </authors>
  <commentList>
    <comment ref="Q41" authorId="0">
      <text>
        <r>
          <rPr>
            <sz val="9"/>
            <rFont val="ＭＳ Ｐゴシック"/>
            <family val="3"/>
          </rPr>
          <t xml:space="preserve">勉強している校舎の住所を記載
</t>
        </r>
      </text>
    </comment>
  </commentList>
</comments>
</file>

<file path=xl/comments2.xml><?xml version="1.0" encoding="utf-8"?>
<comments xmlns="http://schemas.openxmlformats.org/spreadsheetml/2006/main">
  <authors>
    <author>user</author>
  </authors>
  <commentList>
    <comment ref="E15" authorId="0">
      <text>
        <r>
          <rPr>
            <sz val="9"/>
            <rFont val="SimSun"/>
            <family val="0"/>
          </rPr>
          <t xml:space="preserve">英文大写
例：LI
</t>
        </r>
      </text>
    </comment>
    <comment ref="P15" authorId="0">
      <text>
        <r>
          <rPr>
            <sz val="9"/>
            <rFont val="MS P ゴシック"/>
            <family val="3"/>
          </rPr>
          <t xml:space="preserve">MING
</t>
        </r>
      </text>
    </comment>
    <comment ref="O50" authorId="0">
      <text>
        <r>
          <rPr>
            <b/>
            <sz val="9"/>
            <rFont val="MS P ゴシック"/>
            <family val="3"/>
          </rPr>
          <t>1990/1/1</t>
        </r>
      </text>
    </comment>
    <comment ref="J75" authorId="0">
      <text>
        <r>
          <rPr>
            <sz val="14"/>
            <rFont val="MS P ゴシック"/>
            <family val="3"/>
          </rPr>
          <t>必ず英語で入力してください。漢字使用不可です。</t>
        </r>
        <r>
          <rPr>
            <sz val="9"/>
            <rFont val="MS P ゴシック"/>
            <family val="3"/>
          </rPr>
          <t xml:space="preserve">
</t>
        </r>
      </text>
    </comment>
  </commentList>
</comments>
</file>

<file path=xl/comments4.xml><?xml version="1.0" encoding="utf-8"?>
<comments xmlns="http://schemas.openxmlformats.org/spreadsheetml/2006/main">
  <authors>
    <author>user</author>
  </authors>
  <commentList>
    <comment ref="I6" authorId="0">
      <text>
        <r>
          <rPr>
            <sz val="12"/>
            <rFont val="MS P ゴシック"/>
            <family val="3"/>
          </rPr>
          <t>anryuu
Please input like 1999/1/1</t>
        </r>
        <r>
          <rPr>
            <sz val="9"/>
            <rFont val="MS P ゴシック"/>
            <family val="3"/>
          </rPr>
          <t xml:space="preserve">
</t>
        </r>
      </text>
    </comment>
  </commentList>
</comments>
</file>

<file path=xl/comments5.xml><?xml version="1.0" encoding="utf-8"?>
<comments xmlns="http://schemas.openxmlformats.org/spreadsheetml/2006/main">
  <authors>
    <author>FJ-USER</author>
  </authors>
  <commentList>
    <comment ref="E26" authorId="0">
      <text>
        <r>
          <rPr>
            <b/>
            <sz val="9"/>
            <color indexed="10"/>
            <rFont val="ＭＳ Ｐゴシック"/>
            <family val="3"/>
          </rPr>
          <t>男女別注意</t>
        </r>
      </text>
    </comment>
    <comment ref="E83" authorId="0">
      <text>
        <r>
          <rPr>
            <sz val="9"/>
            <rFont val="ＭＳ Ｐゴシック"/>
            <family val="3"/>
          </rPr>
          <t xml:space="preserve">在日家族の有無に注意
</t>
        </r>
      </text>
    </comment>
    <comment ref="E65" authorId="0">
      <text>
        <r>
          <rPr>
            <sz val="9"/>
            <rFont val="ＭＳ Ｐゴシック"/>
            <family val="3"/>
          </rPr>
          <t xml:space="preserve">初来日ではないケース注意
</t>
        </r>
      </text>
    </comment>
  </commentList>
</comments>
</file>

<file path=xl/comments6.xml><?xml version="1.0" encoding="utf-8"?>
<comments xmlns="http://schemas.openxmlformats.org/spreadsheetml/2006/main">
  <authors>
    <author>FJ-USER</author>
    <author>user</author>
  </authors>
  <commentList>
    <comment ref="H21" authorId="0">
      <text>
        <r>
          <rPr>
            <b/>
            <sz val="9"/>
            <rFont val="ＭＳ Ｐゴシック"/>
            <family val="3"/>
          </rPr>
          <t>学校種別、卒業か在学か注意</t>
        </r>
      </text>
    </comment>
    <comment ref="V11" authorId="1">
      <text>
        <r>
          <rPr>
            <b/>
            <sz val="9"/>
            <rFont val="MS P ゴシック"/>
            <family val="3"/>
          </rPr>
          <t>要チェック</t>
        </r>
      </text>
    </comment>
  </commentList>
</comments>
</file>

<file path=xl/sharedStrings.xml><?xml version="1.0" encoding="utf-8"?>
<sst xmlns="http://schemas.openxmlformats.org/spreadsheetml/2006/main" count="2569" uniqueCount="1597">
  <si>
    <t xml:space="preserve"> </t>
  </si>
  <si>
    <t>男</t>
  </si>
  <si>
    <t>女</t>
  </si>
  <si>
    <t>年</t>
  </si>
  <si>
    <t>月</t>
  </si>
  <si>
    <t>日</t>
  </si>
  <si>
    <t>Sex</t>
  </si>
  <si>
    <t>Year</t>
  </si>
  <si>
    <t>Month</t>
  </si>
  <si>
    <t>Day</t>
  </si>
  <si>
    <t xml:space="preserve">  </t>
  </si>
  <si>
    <t>有</t>
  </si>
  <si>
    <t>無</t>
  </si>
  <si>
    <t>Married</t>
  </si>
  <si>
    <t>Occupation</t>
  </si>
  <si>
    <t>氏　名</t>
  </si>
  <si>
    <t>生年月日</t>
  </si>
  <si>
    <t>Name</t>
  </si>
  <si>
    <t>在留カード番号</t>
  </si>
  <si>
    <t>電話番号</t>
  </si>
  <si>
    <t>同居予定</t>
  </si>
  <si>
    <t>Residence card number</t>
  </si>
  <si>
    <t>Address</t>
  </si>
  <si>
    <t>Years</t>
  </si>
  <si>
    <t>旅券　番号</t>
  </si>
  <si>
    <t>旅券　有効期限</t>
  </si>
  <si>
    <t>海外からの送金</t>
  </si>
  <si>
    <t>円</t>
  </si>
  <si>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</si>
  <si>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</si>
  <si>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</si>
  <si>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</si>
  <si>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</si>
  <si>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</si>
  <si>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</si>
  <si>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</si>
  <si>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t xml:space="preserve"> To the Director General of</t>
  </si>
  <si>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</si>
  <si>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</si>
  <si>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</si>
  <si>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t>
  </si>
  <si>
    <t>1　国　籍・地　域</t>
  </si>
  <si>
    <t>2　生年月日</t>
  </si>
  <si>
    <t>Nationality/Region</t>
  </si>
  <si>
    <t>Date of birth</t>
  </si>
  <si>
    <t>Family name</t>
  </si>
  <si>
    <t>Given name</t>
  </si>
  <si>
    <t>3　氏　名</t>
  </si>
  <si>
    <t xml:space="preserve">Name </t>
  </si>
  <si>
    <t>4　性　別</t>
  </si>
  <si>
    <t>・</t>
  </si>
  <si>
    <t>5　出生地</t>
  </si>
  <si>
    <t>6　配偶者の有無</t>
  </si>
  <si>
    <t>Male</t>
  </si>
  <si>
    <t>/</t>
  </si>
  <si>
    <t>Female</t>
  </si>
  <si>
    <t>Place of birth</t>
  </si>
  <si>
    <t>Marital status</t>
  </si>
  <si>
    <t>Single</t>
  </si>
  <si>
    <t>7　職　業</t>
  </si>
  <si>
    <t>8　本国における居住地</t>
  </si>
  <si>
    <t>Home town/city</t>
  </si>
  <si>
    <t>9　日本における連絡先</t>
  </si>
  <si>
    <t>Address in Japan</t>
  </si>
  <si>
    <t>携帯電話番号</t>
  </si>
  <si>
    <t>なし</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</si>
  <si>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</si>
  <si>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</si>
  <si>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</si>
  <si>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</si>
  <si>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</si>
  <si>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</si>
  <si>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</si>
  <si>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</si>
  <si>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</si>
  <si>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</si>
  <si>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</si>
  <si>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</si>
  <si>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</si>
  <si>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</si>
  <si>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</si>
  <si>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</si>
  <si>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</si>
  <si>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</si>
  <si>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</si>
  <si>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</si>
  <si>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</si>
  <si>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</si>
  <si>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</si>
  <si>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Ｌ 「企業内転勤」</t>
  </si>
  <si>
    <t xml:space="preserve"> M 「経営・管理」</t>
  </si>
  <si>
    <t xml:space="preserve"> Ｌ 「研究（転勤）」</t>
  </si>
  <si>
    <t>"Intra-company Transferee"</t>
  </si>
  <si>
    <t>"Business Manager”</t>
  </si>
  <si>
    <t>"Researcher (Transferee)"</t>
  </si>
  <si>
    <t xml:space="preserve"> Ｎ 「研究」</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</si>
  <si>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</si>
  <si>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</si>
  <si>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</si>
  <si>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</si>
  <si>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</si>
  <si>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</si>
  <si>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</si>
  <si>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</si>
  <si>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</si>
  <si>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</si>
  <si>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</si>
  <si>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</si>
  <si>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</si>
  <si>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</si>
  <si>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</si>
  <si>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</si>
  <si>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</si>
  <si>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</si>
  <si>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</si>
  <si>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</si>
  <si>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</si>
  <si>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</si>
  <si>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</si>
  <si>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</si>
  <si>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</si>
  <si>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</si>
  <si>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</si>
  <si>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</si>
  <si>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</si>
  <si>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</si>
  <si>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</si>
  <si>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</si>
  <si>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</si>
  <si>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</si>
  <si>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</si>
  <si>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</si>
  <si>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</si>
  <si>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</si>
  <si>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</si>
  <si>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</si>
  <si>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</si>
  <si>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</si>
  <si>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</si>
  <si>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</si>
  <si>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</si>
  <si>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</si>
  <si>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</si>
  <si>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</si>
  <si>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</si>
  <si>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</si>
  <si>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</si>
  <si>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</si>
  <si>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</si>
  <si>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</si>
  <si>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</si>
  <si>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</si>
  <si>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</si>
  <si>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</si>
  <si>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</si>
  <si>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</si>
  <si>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</si>
  <si>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</si>
  <si>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t>
  </si>
  <si>
    <t xml:space="preserve"> ( Detail:</t>
  </si>
  <si>
    <t xml:space="preserve">) </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</si>
  <si>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</si>
  <si>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</si>
  <si>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</si>
  <si>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</si>
  <si>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</si>
  <si>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</si>
  <si>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</si>
  <si>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</si>
  <si>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</si>
  <si>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</si>
  <si>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</si>
  <si>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国　籍・地　域</t>
  </si>
  <si>
    <t>勤務先・通学先</t>
  </si>
  <si>
    <t>特別永住者証明書番号</t>
  </si>
  <si>
    <t>Relationship</t>
  </si>
  <si>
    <t>Intended to reside
with applicant or not</t>
  </si>
  <si>
    <t>Place of employment/school</t>
  </si>
  <si>
    <t>Special Permanent Resident Certificate number</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</si>
  <si>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</si>
  <si>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</si>
  <si>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</si>
  <si>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</si>
  <si>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</si>
  <si>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申請人等作成用 ２　　Ｐ　（「留学」）</t>
  </si>
  <si>
    <t>在留資格認定証明書用</t>
  </si>
  <si>
    <t xml:space="preserve">For applicant, part 2  P ("Student")                                                   </t>
  </si>
  <si>
    <t xml:space="preserve">    For certificate of eligibility</t>
  </si>
  <si>
    <t>21　通学先</t>
  </si>
  <si>
    <t>Place of study</t>
  </si>
  <si>
    <t>(1)名　称</t>
  </si>
  <si>
    <t>Name of school</t>
  </si>
  <si>
    <t>(2)所在地</t>
  </si>
  <si>
    <t>(3)電話番号</t>
  </si>
  <si>
    <t>22　修学年数 （小学校～最終学歴）</t>
  </si>
  <si>
    <t xml:space="preserve">   Total period of education (from elementary school to last institution of education)</t>
  </si>
  <si>
    <t>23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</si>
  <si>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</si>
  <si>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</si>
  <si>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</si>
  <si>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</si>
  <si>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</si>
  <si>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</si>
  <si>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</si>
  <si>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</si>
  <si>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</si>
  <si>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</si>
  <si>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</si>
  <si>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</si>
  <si>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</si>
  <si>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</si>
  <si>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</si>
  <si>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</si>
  <si>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</si>
  <si>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</si>
  <si>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</si>
  <si>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</si>
  <si>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</si>
  <si>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</si>
  <si>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</si>
  <si>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小学校</t>
  </si>
  <si>
    <t>その他 （</t>
  </si>
  <si>
    <t>Senior high school</t>
  </si>
  <si>
    <t>Junior high school</t>
  </si>
  <si>
    <t>Elementary school</t>
  </si>
  <si>
    <t>(2)学校名</t>
  </si>
  <si>
    <t>(3)卒業又は卒業見込み年月</t>
  </si>
  <si>
    <t>Name of the school</t>
  </si>
  <si>
    <t>Date of graduation or expected graduation</t>
  </si>
  <si>
    <r>
      <t>24　日本語能力</t>
    </r>
    <r>
      <rPr>
        <sz val="10"/>
        <rFont val="ＭＳ Ｐ明朝"/>
        <family val="1"/>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</si>
  <si>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</si>
  <si>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</si>
  <si>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</si>
  <si>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</si>
  <si>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</si>
  <si>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</si>
  <si>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</si>
  <si>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</si>
  <si>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</si>
  <si>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</si>
  <si>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</si>
  <si>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</si>
  <si>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まで</t>
  </si>
  <si>
    <t>Period</t>
  </si>
  <si>
    <t>from</t>
  </si>
  <si>
    <t>to</t>
  </si>
  <si>
    <t>その他</t>
  </si>
  <si>
    <t>25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</si>
  <si>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</si>
  <si>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</si>
  <si>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</si>
  <si>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</si>
  <si>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26　滞在費の支弁方法等</t>
  </si>
  <si>
    <t>Method of support to pay for expenses while in Japan</t>
  </si>
  <si>
    <t>(1)支弁方法及び月平均支弁額</t>
  </si>
  <si>
    <t>Method of support and an amount of support per month (average)</t>
  </si>
  <si>
    <t>本人負担</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</si>
  <si>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</si>
  <si>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</si>
  <si>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</si>
  <si>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</si>
  <si>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</si>
  <si>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</si>
  <si>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</si>
  <si>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</si>
  <si>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</si>
  <si>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</si>
  <si>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</si>
  <si>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</si>
  <si>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</si>
  <si>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</si>
  <si>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</si>
  <si>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</si>
  <si>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</si>
  <si>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</si>
  <si>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</si>
  <si>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</si>
  <si>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t>
  </si>
  <si>
    <t>Supporter</t>
  </si>
  <si>
    <t>①氏　名</t>
  </si>
  <si>
    <t>②住　所</t>
  </si>
  <si>
    <t>③職業 （勤務先の名称）</t>
  </si>
  <si>
    <t>Occupation (place of employment)</t>
  </si>
  <si>
    <t>④年　収</t>
  </si>
  <si>
    <t>Annual income</t>
  </si>
  <si>
    <t>申請人等作成用 ３　　Ｐ　（「留学」）</t>
  </si>
  <si>
    <t xml:space="preserve">For applicant, part 3  P ("Student")  </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</si>
  <si>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</si>
  <si>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t>Relationship with the applicant (Check one of the followings when your answer to the question 26(1)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</si>
  <si>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</si>
  <si>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</si>
  <si>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</si>
  <si>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</si>
  <si>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</si>
  <si>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</si>
  <si>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</si>
  <si>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</si>
  <si>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</si>
  <si>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</si>
  <si>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</si>
  <si>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</si>
  <si>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</si>
  <si>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</si>
  <si>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</si>
  <si>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</si>
  <si>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</si>
  <si>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</si>
  <si>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</si>
  <si>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</si>
  <si>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</si>
  <si>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</si>
  <si>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</si>
  <si>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</si>
  <si>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</si>
  <si>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</si>
  <si>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</si>
  <si>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</si>
  <si>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t>
  </si>
  <si>
    <t>Organization which provide scholarship (Check one of the following when the answer to the question 26(1) is scholarship)</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</si>
  <si>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</si>
  <si>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</si>
  <si>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</si>
  <si>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</si>
  <si>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</si>
  <si>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</si>
  <si>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</si>
  <si>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</si>
  <si>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27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</si>
  <si>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</si>
  <si>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</si>
  <si>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</si>
  <si>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</si>
  <si>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</si>
  <si>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</si>
  <si>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</si>
  <si>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</si>
  <si>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28　本邦における申請人の監護人（通学先が中学校又は小学校の場合に記入）</t>
  </si>
  <si>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</si>
  <si>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t>(1)氏　名</t>
  </si>
  <si>
    <t>(2)本人との関係</t>
  </si>
  <si>
    <t>Relationship with the applicant</t>
  </si>
  <si>
    <t>(3)住　所</t>
  </si>
  <si>
    <t>Cellular Phone No.</t>
  </si>
  <si>
    <t>29　申請人，法定代理人，法第７条の２第２項に規定する代理人</t>
  </si>
  <si>
    <t xml:space="preserve">   Applicant, legal representative or the authorized representative, prescribed in Paragraph 2 of Article 7-2.</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</si>
  <si>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</si>
  <si>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</si>
  <si>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</si>
  <si>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</si>
  <si>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</si>
  <si>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</si>
  <si>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</si>
  <si>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</si>
  <si>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</si>
  <si>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</si>
  <si>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</si>
  <si>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(3)所属機関等</t>
  </si>
  <si>
    <t>Organization to which the agent belongs</t>
  </si>
  <si>
    <t>昼間制</t>
  </si>
  <si>
    <t>昼夜間制</t>
  </si>
  <si>
    <t>夜間制</t>
  </si>
  <si>
    <t>通信制 （単位の一部をビデオ又はインターネット等による教育により取得できる場合を含む。）</t>
  </si>
  <si>
    <t>有・無</t>
  </si>
  <si>
    <t>国又は地方公共団体の機関</t>
  </si>
  <si>
    <t>独立行政法人</t>
  </si>
  <si>
    <t>国立大学法人</t>
  </si>
  <si>
    <t>学校法人</t>
  </si>
  <si>
    <t>公益社団法人又は公益財団法人</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</si>
  <si>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</si>
  <si>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</si>
  <si>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</si>
  <si>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</si>
  <si>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</si>
  <si>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</si>
  <si>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</si>
  <si>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</si>
  <si>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</si>
  <si>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</si>
  <si>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</si>
  <si>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</si>
  <si>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</si>
  <si>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</si>
  <si>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</si>
  <si>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法学</t>
  </si>
  <si>
    <t>経済学</t>
  </si>
  <si>
    <t>政治学</t>
  </si>
  <si>
    <t>商学</t>
  </si>
  <si>
    <t>経営学</t>
  </si>
  <si>
    <t>文学</t>
  </si>
  <si>
    <t>語学</t>
  </si>
  <si>
    <t>社会学</t>
  </si>
  <si>
    <t>歴史学</t>
  </si>
  <si>
    <t>心理学</t>
  </si>
  <si>
    <t>教育学</t>
  </si>
  <si>
    <t>芸術学</t>
  </si>
  <si>
    <t>Education</t>
  </si>
  <si>
    <t>その他人文・社会科学 （</t>
  </si>
  <si>
    <t>理学</t>
  </si>
  <si>
    <t>化学</t>
  </si>
  <si>
    <t>工学</t>
  </si>
  <si>
    <t>農学</t>
  </si>
  <si>
    <t>水産学</t>
  </si>
  <si>
    <t>薬学</t>
  </si>
  <si>
    <t>医学</t>
  </si>
  <si>
    <t>歯学</t>
  </si>
  <si>
    <t>その他自然科学 （</t>
  </si>
  <si>
    <t>体育学</t>
  </si>
  <si>
    <t>工業</t>
  </si>
  <si>
    <t>農業</t>
  </si>
  <si>
    <t>医療・衛生</t>
  </si>
  <si>
    <t>教育・社会福祉</t>
  </si>
  <si>
    <t>法律</t>
  </si>
  <si>
    <t>在留期間の満了日</t>
  </si>
  <si>
    <t>Male/Female</t>
  </si>
  <si>
    <t>Married / Single</t>
  </si>
  <si>
    <t>留学</t>
  </si>
  <si>
    <t>在留期間</t>
  </si>
  <si>
    <t>Place of employment</t>
  </si>
  <si>
    <t>(3)週間稼働時間</t>
  </si>
  <si>
    <t>（</t>
  </si>
  <si>
    <t>Salary</t>
  </si>
  <si>
    <t>Monthly</t>
  </si>
  <si>
    <t>Legal representative (in case of legal representative)</t>
  </si>
  <si>
    <t>I hereby declare that the statement given above is true and correct.</t>
  </si>
  <si>
    <t>申請人（法定代理人）の署名／申請書作成年月日</t>
  </si>
  <si>
    <t xml:space="preserve">Signature of the applicant (legal representative) / Date of filling in this form </t>
  </si>
  <si>
    <t>申請書作成後申請までに記載内容に変更が生じた場合，申請人（法定代理人）が変更箇所を訂正し，署名すること。</t>
  </si>
  <si>
    <r>
      <t>別記第二十八号様式</t>
    </r>
    <r>
      <rPr>
        <sz val="12"/>
        <color indexed="8"/>
        <rFont val="ＭＳ Ｐ明朝"/>
        <family val="1"/>
      </rPr>
      <t>（第十九条関係）</t>
    </r>
  </si>
  <si>
    <t>資格外活動許可申請書</t>
  </si>
  <si>
    <t xml:space="preserve">APPLICATION FOR PERMISSION TO ENGAGE IN ACTIVITY OTHER THAN THAT </t>
  </si>
  <si>
    <t>PERMITTED UNDER THE STATUS OF RESIDENCE PREVIOUSLY GRANTED</t>
  </si>
  <si>
    <t>入国管理局長　　　殿　　</t>
  </si>
  <si>
    <r>
      <t xml:space="preserve"> </t>
    </r>
    <r>
      <rPr>
        <u val="single"/>
        <sz val="9"/>
        <color indexed="8"/>
        <rFont val="Arial Narrow"/>
        <family val="2"/>
      </rPr>
      <t>To the Director General of</t>
    </r>
    <r>
      <rPr>
        <u val="single"/>
        <sz val="9"/>
        <color indexed="8"/>
        <rFont val="ＭＳ Ｐ明朝"/>
        <family val="1"/>
      </rPr>
      <t>　　　　　　　　　　</t>
    </r>
    <r>
      <rPr>
        <u val="single"/>
        <sz val="9"/>
        <color indexed="8"/>
        <rFont val="Arial Narrow"/>
        <family val="2"/>
      </rPr>
      <t>Regional Immigration Bureau</t>
    </r>
  </si>
  <si>
    <t>出入国管理及び難民認定法第１９条第２項の規定に基づき，次のとおり資格外活動の許可を申請します。</t>
  </si>
  <si>
    <t>Pursuant to the provisions of Paragraph 2 of Article 19-2 of the Immigration Control and Refugee Recognition Act, I hereby apply for permission to engage in activities other than those permitted under the status of residence previously granted.</t>
  </si>
  <si>
    <t>=</t>
  </si>
  <si>
    <t>２　生年月日</t>
  </si>
  <si>
    <t>Nationality / Region</t>
  </si>
  <si>
    <t>5　配偶者の有無</t>
  </si>
  <si>
    <t>6　職　業</t>
  </si>
  <si>
    <t>7　住居地</t>
  </si>
  <si>
    <t>8　旅券</t>
  </si>
  <si>
    <t>Passport</t>
  </si>
  <si>
    <t>9　現に有する在留資格</t>
  </si>
  <si>
    <t>Status of residence</t>
  </si>
  <si>
    <t>Period of stay</t>
  </si>
  <si>
    <t>10　在留カード番号</t>
  </si>
  <si>
    <r>
      <t>　　　　</t>
    </r>
    <r>
      <rPr>
        <sz val="9"/>
        <color indexed="8"/>
        <rFont val="Arial Narrow"/>
        <family val="2"/>
      </rPr>
      <t>Residence card No.</t>
    </r>
  </si>
  <si>
    <t>11　現在の在留活動の内容（学生にあっては学校名及び週間授業時間）</t>
  </si>
  <si>
    <t>Present activity (for student: name of school, lesson hours per week)</t>
  </si>
  <si>
    <t>12　他に従事しようとする活動の内容</t>
  </si>
  <si>
    <t>Other activity to engage in</t>
  </si>
  <si>
    <t>(1)職務の内容</t>
  </si>
  <si>
    <t>翻訳・通訳</t>
  </si>
  <si>
    <t>語学教師</t>
  </si>
  <si>
    <t>その他（</t>
  </si>
  <si>
    <t xml:space="preserve"> Type of activity</t>
  </si>
  <si>
    <t>Translation / Interpretation</t>
  </si>
  <si>
    <t xml:space="preserve">  Language teaching</t>
  </si>
  <si>
    <t>(2)雇用契約期間</t>
  </si>
  <si>
    <t>Term of employment contract</t>
  </si>
  <si>
    <t>Working hours per week</t>
  </si>
  <si>
    <t>(4)報酬</t>
  </si>
  <si>
    <t>月額</t>
  </si>
  <si>
    <t>週額</t>
  </si>
  <si>
    <t>日額</t>
  </si>
  <si>
    <t>Weekly</t>
  </si>
  <si>
    <t xml:space="preserve"> Daily</t>
  </si>
  <si>
    <t>13　勤務先</t>
  </si>
  <si>
    <t>(1)名称</t>
  </si>
  <si>
    <t>Telephone. No.</t>
  </si>
  <si>
    <t>(3)業種</t>
  </si>
  <si>
    <t>製造</t>
  </si>
  <si>
    <t>商業</t>
  </si>
  <si>
    <t>教育</t>
  </si>
  <si>
    <t>Type of business</t>
  </si>
  <si>
    <t>Manufacturing</t>
  </si>
  <si>
    <t>Commerce</t>
  </si>
  <si>
    <t>14　法定代理人（法定代理人による申請の場合に記入）</t>
  </si>
  <si>
    <t>注　意</t>
  </si>
  <si>
    <t>In cases where descriptions have changed after filling in this application form up until submission of this application,  the applicant (legal representative)  must correct the part concerned and sign their name.</t>
  </si>
  <si>
    <t>成田空港</t>
  </si>
  <si>
    <t>Application for Admission</t>
  </si>
  <si>
    <t xml:space="preserve">                                                   </t>
  </si>
  <si>
    <t>Year</t>
  </si>
  <si>
    <t>Day</t>
  </si>
  <si>
    <t xml:space="preserve">      </t>
  </si>
  <si>
    <t>有 效 期 限:</t>
  </si>
  <si>
    <t>Phone No.</t>
  </si>
  <si>
    <t>Current Address</t>
  </si>
  <si>
    <t>Occupation</t>
  </si>
  <si>
    <t>関　係</t>
  </si>
  <si>
    <t>氏　名</t>
  </si>
  <si>
    <t>生年月日</t>
  </si>
  <si>
    <t>現住所</t>
  </si>
  <si>
    <t>Relation</t>
  </si>
  <si>
    <t>Name</t>
  </si>
  <si>
    <t>国籍</t>
  </si>
  <si>
    <t>在留カード番号</t>
  </si>
  <si>
    <t>電話番号</t>
  </si>
  <si>
    <t>同居予定</t>
  </si>
  <si>
    <t>勤務先または通学先</t>
  </si>
  <si>
    <t xml:space="preserve">Nationality </t>
  </si>
  <si>
    <t>氏  名</t>
  </si>
  <si>
    <t>関係</t>
  </si>
  <si>
    <t>職業</t>
  </si>
  <si>
    <t>戸籍住所</t>
  </si>
  <si>
    <t>年収</t>
  </si>
  <si>
    <t>Annual Income</t>
  </si>
  <si>
    <t>Phone No.</t>
  </si>
  <si>
    <t>会社住所</t>
  </si>
  <si>
    <t xml:space="preserve">  学  校  名 </t>
  </si>
  <si>
    <t>所   在   地</t>
  </si>
  <si>
    <t xml:space="preserve">Name of School  </t>
  </si>
  <si>
    <t>Address</t>
  </si>
  <si>
    <t>年</t>
  </si>
  <si>
    <t xml:space="preserve">  会  社  名 </t>
  </si>
  <si>
    <t>Name of Company</t>
  </si>
  <si>
    <t xml:space="preserve"> 入 国 年 月 日</t>
  </si>
  <si>
    <t>出 国 年 月 日</t>
  </si>
  <si>
    <t>在留資格</t>
  </si>
  <si>
    <t>目   的</t>
  </si>
  <si>
    <t>Date of Departure</t>
  </si>
  <si>
    <t>Visa Status</t>
  </si>
  <si>
    <t>Purpose</t>
  </si>
  <si>
    <t xml:space="preserve"> (1) 進学希望先学校名</t>
  </si>
  <si>
    <t xml:space="preserve">Advanced School of Your Choice  </t>
  </si>
  <si>
    <t>希   望   科   目</t>
  </si>
  <si>
    <t>Field of Specialization</t>
  </si>
  <si>
    <t xml:space="preserve"> (2) 帰               国</t>
  </si>
  <si>
    <t>Return to Home Country</t>
  </si>
  <si>
    <t xml:space="preserve"> (3) そ      の      他</t>
  </si>
  <si>
    <t>Other Purpose</t>
  </si>
  <si>
    <t>作 成 年 月 日 :</t>
  </si>
  <si>
    <t>月</t>
  </si>
  <si>
    <t>日</t>
  </si>
  <si>
    <t xml:space="preserve">Date of Inscription </t>
  </si>
  <si>
    <t>Month</t>
  </si>
  <si>
    <t>本  人  署  名 :</t>
  </si>
  <si>
    <t>Signature of application</t>
  </si>
  <si>
    <t>TOKYO JAPAN LIBERAL ARTS COLLEGE</t>
  </si>
  <si>
    <t>東京 J L A 外国語学校</t>
  </si>
  <si>
    <t>TOKYO JAPAN LIBERAL ARTS COLLEGE　WASEDA</t>
  </si>
  <si>
    <t>東京 J L A 外国語学校 早稲田校</t>
  </si>
  <si>
    <t>千葉県船橋市南本町13-10</t>
  </si>
  <si>
    <t>船橋</t>
  </si>
  <si>
    <t>早稲田</t>
  </si>
  <si>
    <t>学校名</t>
  </si>
  <si>
    <t>英文</t>
  </si>
  <si>
    <t>住所</t>
  </si>
  <si>
    <t>電話</t>
  </si>
  <si>
    <t>東京都新宿区西早稲田1-11-6</t>
  </si>
  <si>
    <t>03-6233-7001</t>
  </si>
  <si>
    <t>047-495-0888</t>
  </si>
  <si>
    <t>東京JLA外国語学校/張文禎</t>
  </si>
  <si>
    <t>東京JLA外国語学校 早稲田校　校長　松本 晃治</t>
  </si>
  <si>
    <t>校長名</t>
  </si>
  <si>
    <t>取次</t>
  </si>
  <si>
    <t>AAABABBBAAAO</t>
  </si>
  <si>
    <t>Female</t>
  </si>
  <si>
    <t>年</t>
  </si>
  <si>
    <t>月</t>
  </si>
  <si>
    <t>日</t>
  </si>
  <si>
    <t>Month</t>
  </si>
  <si>
    <t>Year</t>
  </si>
  <si>
    <t>Day</t>
  </si>
  <si>
    <t xml:space="preserve"> 入　学　願　書</t>
  </si>
  <si>
    <t>性別</t>
  </si>
  <si>
    <t>ベトナム</t>
  </si>
  <si>
    <t>ミャンマー</t>
  </si>
  <si>
    <t>ハノイ</t>
  </si>
  <si>
    <t>ヤンゴン</t>
  </si>
  <si>
    <t>モンゴル</t>
  </si>
  <si>
    <t>ウランバートル</t>
  </si>
  <si>
    <t>Married</t>
  </si>
  <si>
    <t>Occupation</t>
  </si>
  <si>
    <t>ウズベキスタン</t>
  </si>
  <si>
    <t>4.性別 :</t>
  </si>
  <si>
    <t xml:space="preserve">1.国籍: </t>
  </si>
  <si>
    <t>3.氏名:</t>
  </si>
  <si>
    <t xml:space="preserve">Name in Full  </t>
  </si>
  <si>
    <t>5.出生地:</t>
  </si>
  <si>
    <t xml:space="preserve">2.生年月日: </t>
  </si>
  <si>
    <t>6.職業:</t>
  </si>
  <si>
    <t>Single</t>
  </si>
  <si>
    <t xml:space="preserve">    Male</t>
  </si>
  <si>
    <t>Sex</t>
  </si>
  <si>
    <t>Marital Status</t>
  </si>
  <si>
    <t>姓　Family Name</t>
  </si>
  <si>
    <r>
      <t>7.</t>
    </r>
    <r>
      <rPr>
        <b/>
        <sz val="11"/>
        <color indexed="8"/>
        <rFont val="ＭＳ Ｐゴシック"/>
        <family val="3"/>
      </rPr>
      <t>配偶者:</t>
    </r>
  </si>
  <si>
    <r>
      <t>電話</t>
    </r>
    <r>
      <rPr>
        <b/>
        <sz val="10"/>
        <color indexed="8"/>
        <rFont val="ＭＳ Ｐゴシック"/>
        <family val="3"/>
      </rPr>
      <t>番号</t>
    </r>
  </si>
  <si>
    <r>
      <t>Company</t>
    </r>
    <r>
      <rPr>
        <sz val="8"/>
        <rFont val="ＭＳ Ｐゴシック"/>
        <family val="3"/>
      </rPr>
      <t xml:space="preserve"> Address</t>
    </r>
  </si>
  <si>
    <t>続柄</t>
  </si>
  <si>
    <t>生年月日</t>
  </si>
  <si>
    <t>年齢</t>
  </si>
  <si>
    <t>職業</t>
  </si>
  <si>
    <t>Relation</t>
  </si>
  <si>
    <t>Name</t>
  </si>
  <si>
    <t>Age</t>
  </si>
  <si>
    <t>Address</t>
  </si>
  <si>
    <t>Date of  Birth</t>
  </si>
  <si>
    <t>Date of  Issue</t>
  </si>
  <si>
    <t>Date of  Expiry</t>
  </si>
  <si>
    <t>Place of  Birth</t>
  </si>
  <si>
    <t>8.現住所:</t>
  </si>
  <si>
    <t>Current Address</t>
  </si>
  <si>
    <t>9.戸籍住所:</t>
  </si>
  <si>
    <t>Permanent Address</t>
  </si>
  <si>
    <t>名　Given Name</t>
  </si>
  <si>
    <t xml:space="preserve">発行年月日 : </t>
  </si>
  <si>
    <t>Passport  Number</t>
  </si>
  <si>
    <r>
      <t>10.旅券番</t>
    </r>
    <r>
      <rPr>
        <b/>
        <sz val="11"/>
        <color indexed="8"/>
        <rFont val="ＭＳ Ｐゴシック"/>
        <family val="3"/>
      </rPr>
      <t>号</t>
    </r>
    <r>
      <rPr>
        <b/>
        <sz val="11"/>
        <rFont val="ＭＳ Ｐゴシック"/>
        <family val="3"/>
      </rPr>
      <t>:</t>
    </r>
  </si>
  <si>
    <t>Name of  Company</t>
  </si>
  <si>
    <t>Permanent Address</t>
  </si>
  <si>
    <t>Date of  Birth</t>
  </si>
  <si>
    <t>Father</t>
  </si>
  <si>
    <t>Mother</t>
  </si>
  <si>
    <t>Sister</t>
  </si>
  <si>
    <t>Brother</t>
  </si>
  <si>
    <t>Grandmother</t>
  </si>
  <si>
    <t>Grandfather</t>
  </si>
  <si>
    <t>氏名</t>
  </si>
  <si>
    <t>経  費  支  弁  書</t>
  </si>
  <si>
    <t>Letter of guarantee to pay expenses</t>
  </si>
  <si>
    <t>日本国法務大臣 殿</t>
  </si>
  <si>
    <t>To: Minister of Justice Japan</t>
  </si>
  <si>
    <t>国     籍</t>
  </si>
  <si>
    <t>Nationality</t>
  </si>
  <si>
    <t>氏     名</t>
  </si>
  <si>
    <t xml:space="preserve"> Name</t>
  </si>
  <si>
    <t>生年月日</t>
  </si>
  <si>
    <t>年</t>
  </si>
  <si>
    <t xml:space="preserve"> 月</t>
  </si>
  <si>
    <t>日　</t>
  </si>
  <si>
    <t>生</t>
  </si>
  <si>
    <t xml:space="preserve">Birthday </t>
  </si>
  <si>
    <t xml:space="preserve"> Year</t>
  </si>
  <si>
    <t>Month</t>
  </si>
  <si>
    <t>Day</t>
  </si>
  <si>
    <t xml:space="preserve"> ( Male/Female )</t>
  </si>
  <si>
    <t>私は、この度上記のものが日本国に 在留中／入国した際 の経費支弁者になりましたので、下記のとおり経費支弁の</t>
  </si>
  <si>
    <t>引き受け経緯を説明するとともに、経費支弁について証明します。</t>
  </si>
  <si>
    <t>記</t>
  </si>
  <si>
    <t>１. 経費支弁の引き受け経緯 Reason for being guarantee to pay expenses</t>
  </si>
  <si>
    <t>　 (申請者の経費支弁を引き受けた経緯および申請者との関係について具体的に記載してください。)</t>
  </si>
  <si>
    <t xml:space="preserve"> 　 (Please write concretely, about the reason to guarantee to pay expenses for the applicant, and about relationship with the applicant.)</t>
  </si>
  <si>
    <t>2. 経費支弁内容 Contents to pay expenses</t>
  </si>
  <si>
    <t xml:space="preserve"> 私 </t>
  </si>
  <si>
    <t>は、上記の者の日本国滞在について、下記のとおり経費を支弁することを証明します。</t>
  </si>
  <si>
    <t xml:space="preserve">　I hereby pledge that I will bear expenses of the above-mentioned person during his/her stay in Japan in the following manner. Moreover, </t>
  </si>
  <si>
    <t xml:space="preserve">　when applying for extension of period of stay, I will submit required documents to prove the ability of covering the living and other </t>
  </si>
  <si>
    <t>　expenses, such as copy of the Certificate of Remittance or the Bankbook in the name of the applicant himself/herself.</t>
  </si>
  <si>
    <t xml:space="preserve">(１)  学     費 </t>
  </si>
  <si>
    <t xml:space="preserve">  毎  月</t>
  </si>
  <si>
    <t xml:space="preserve"> 半年毎</t>
  </si>
  <si>
    <t xml:space="preserve"> 年  間</t>
  </si>
  <si>
    <t>円</t>
  </si>
  <si>
    <t>Tuition</t>
  </si>
  <si>
    <t xml:space="preserve">   ( per month    </t>
  </si>
  <si>
    <t xml:space="preserve"> per half year  </t>
  </si>
  <si>
    <t xml:space="preserve"> /    </t>
  </si>
  <si>
    <t xml:space="preserve">   per year )</t>
  </si>
  <si>
    <t>(２)  生  活  費</t>
  </si>
  <si>
    <t>額</t>
  </si>
  <si>
    <t>Living expenses</t>
  </si>
  <si>
    <t xml:space="preserve"> ( per month )</t>
  </si>
  <si>
    <t>Please write concretely how to pay like remittance / to transfer and so on.</t>
  </si>
  <si>
    <t>年</t>
  </si>
  <si>
    <t>月</t>
  </si>
  <si>
    <t>日</t>
  </si>
  <si>
    <t>Year</t>
  </si>
  <si>
    <t>Month</t>
  </si>
  <si>
    <t>Day</t>
  </si>
  <si>
    <t xml:space="preserve">住     所  </t>
  </si>
  <si>
    <t>電話番号</t>
  </si>
  <si>
    <t>Address</t>
  </si>
  <si>
    <t>TEL</t>
  </si>
  <si>
    <t>氏名（署名）</t>
  </si>
  <si>
    <t>印</t>
  </si>
  <si>
    <t>学 生 と の 関 係</t>
  </si>
  <si>
    <t>Name</t>
  </si>
  <si>
    <t xml:space="preserve"> Relationship with the applicant</t>
  </si>
  <si>
    <t>Signature</t>
  </si>
  <si>
    <t>Name of  Employment or School</t>
  </si>
  <si>
    <t>Residing with Applicant or Not</t>
  </si>
  <si>
    <t>Residence card Number</t>
  </si>
  <si>
    <t>Husband</t>
  </si>
  <si>
    <t>Wife</t>
  </si>
  <si>
    <t>Agriculture</t>
  </si>
  <si>
    <r>
      <t xml:space="preserve">Nationality </t>
    </r>
    <r>
      <rPr>
        <u val="single"/>
        <sz val="9"/>
        <rFont val="ＭＳ Ｐゴシック"/>
        <family val="3"/>
      </rPr>
      <t xml:space="preserve">                                          </t>
    </r>
  </si>
  <si>
    <t>年</t>
  </si>
  <si>
    <t>月</t>
  </si>
  <si>
    <t>日</t>
  </si>
  <si>
    <t>Teacher</t>
  </si>
  <si>
    <t>Animal Husbandry</t>
  </si>
  <si>
    <t>Company Management</t>
  </si>
  <si>
    <t>Self-owned Business</t>
  </si>
  <si>
    <t>Retire</t>
  </si>
  <si>
    <t>Student</t>
  </si>
  <si>
    <t>Company Employee</t>
  </si>
  <si>
    <t>Company Manager</t>
  </si>
  <si>
    <t>Fatory Worker</t>
  </si>
  <si>
    <t>会社員</t>
  </si>
  <si>
    <t>学生</t>
  </si>
  <si>
    <t>東京JLA外国語学校　
早稲田校/松本晃治</t>
  </si>
  <si>
    <t>Brother / Sister</t>
  </si>
  <si>
    <t>Uncle / Aunt</t>
  </si>
  <si>
    <t>Aunt</t>
  </si>
  <si>
    <t>Uncle</t>
  </si>
  <si>
    <t>Husband</t>
  </si>
  <si>
    <t>Wife</t>
  </si>
  <si>
    <t>Uncle</t>
  </si>
  <si>
    <t>Aunt</t>
  </si>
  <si>
    <t>Date:</t>
  </si>
  <si>
    <t>日付</t>
  </si>
  <si>
    <r>
      <t xml:space="preserve"> </t>
    </r>
    <r>
      <rPr>
        <b/>
        <sz val="12"/>
        <rFont val="ＭＳ Ｐゴシック"/>
        <family val="3"/>
      </rPr>
      <t xml:space="preserve"> (３) 支弁方法 </t>
    </r>
    <r>
      <rPr>
        <sz val="12"/>
        <rFont val="ＭＳ Ｐゴシック"/>
        <family val="3"/>
      </rPr>
      <t>How to pay.</t>
    </r>
    <r>
      <rPr>
        <sz val="11"/>
        <rFont val="ＭＳ Ｐゴシック"/>
        <family val="3"/>
      </rPr>
      <t>（送金・振込み等支弁方法を具体的に書いてください。）</t>
    </r>
  </si>
  <si>
    <t>タシュケント</t>
  </si>
  <si>
    <t>フィリピン</t>
  </si>
  <si>
    <t>マニラ</t>
  </si>
  <si>
    <t xml:space="preserve">   Date of Landing</t>
  </si>
  <si>
    <t>年
Y</t>
  </si>
  <si>
    <t>月
M</t>
  </si>
  <si>
    <t>日
D</t>
  </si>
  <si>
    <t xml:space="preserve">I became a guarantee to pay expenses for the above-mentioned person during his/her stay/enter in Japan. I hereby </t>
  </si>
  <si>
    <t>pledge that I will bear the expenses in following manner, with explanation for being guarantee to pay expenses.</t>
  </si>
  <si>
    <t>また、上記の者が在留期間更新許可申請を行う際には、送金証明書または本人名義の預金通帳（送金事実、経費支弁事実が</t>
  </si>
  <si>
    <t>記載されたもの）の写し等で、生活費等の支弁事実を明らかにする書類を提出します。</t>
  </si>
  <si>
    <t>１万円≒</t>
  </si>
  <si>
    <t>日本語能力試験</t>
  </si>
  <si>
    <t>N5</t>
  </si>
  <si>
    <t>N4</t>
  </si>
  <si>
    <t>N3</t>
  </si>
  <si>
    <t>N2</t>
  </si>
  <si>
    <t>N1</t>
  </si>
  <si>
    <t>F級</t>
  </si>
  <si>
    <t>E級</t>
  </si>
  <si>
    <t>準B級</t>
  </si>
  <si>
    <t>準A級</t>
  </si>
  <si>
    <t>特A級</t>
  </si>
  <si>
    <t>５級</t>
  </si>
  <si>
    <t>４級</t>
  </si>
  <si>
    <t>３級</t>
  </si>
  <si>
    <t>２級</t>
  </si>
  <si>
    <t>１級</t>
  </si>
  <si>
    <t>初級C</t>
  </si>
  <si>
    <t>初級B</t>
  </si>
  <si>
    <t>初級A-5</t>
  </si>
  <si>
    <t>初級A-4</t>
  </si>
  <si>
    <t>中級C</t>
  </si>
  <si>
    <t>中級B</t>
  </si>
  <si>
    <t>中級A</t>
  </si>
  <si>
    <t>上級C</t>
  </si>
  <si>
    <t>上級B</t>
  </si>
  <si>
    <t>上級A</t>
  </si>
  <si>
    <t>J5</t>
  </si>
  <si>
    <t>J4</t>
  </si>
  <si>
    <t>J3</t>
  </si>
  <si>
    <t>J2</t>
  </si>
  <si>
    <t>J1</t>
  </si>
  <si>
    <t>J1+</t>
  </si>
  <si>
    <t>初級</t>
  </si>
  <si>
    <t>準中級</t>
  </si>
  <si>
    <t>中級</t>
  </si>
  <si>
    <t>準上級</t>
  </si>
  <si>
    <t>上級</t>
  </si>
  <si>
    <t>マスター級</t>
  </si>
  <si>
    <t>J.TEST実用日本語検定</t>
  </si>
  <si>
    <t>BJTビジネス日本語能力試験</t>
  </si>
  <si>
    <t>日本語NAT.TEST</t>
  </si>
  <si>
    <t>TOP.J実用日本語運用能力試験</t>
  </si>
  <si>
    <t>J.cert生活職能日本語検定</t>
  </si>
  <si>
    <t>準D級</t>
  </si>
  <si>
    <t>D級</t>
  </si>
  <si>
    <t>C級</t>
  </si>
  <si>
    <t>B級</t>
  </si>
  <si>
    <t>A級</t>
  </si>
  <si>
    <t xml:space="preserve">Name of School  </t>
  </si>
  <si>
    <t>2年</t>
  </si>
  <si>
    <t>入国歴</t>
  </si>
  <si>
    <t>1.3年</t>
  </si>
  <si>
    <t>1.9年</t>
  </si>
  <si>
    <t>1.6年</t>
  </si>
  <si>
    <t>東京</t>
  </si>
  <si>
    <t>経費支弁者氏名：</t>
  </si>
  <si>
    <t>Name of Financial Supporter</t>
  </si>
  <si>
    <t>作成年月日：</t>
  </si>
  <si>
    <t>Date</t>
  </si>
  <si>
    <t>現住所</t>
  </si>
  <si>
    <r>
      <t>別記第三十号の二様式</t>
    </r>
    <r>
      <rPr>
        <sz val="12"/>
        <rFont val="ＭＳ Ｐ明朝"/>
        <family val="1"/>
      </rPr>
      <t>（第二十一条関係）</t>
    </r>
  </si>
  <si>
    <t>申請人等作成用 １</t>
  </si>
  <si>
    <t>日本国政府法務省</t>
  </si>
  <si>
    <t xml:space="preserve">    For applicant, part1</t>
  </si>
  <si>
    <t>Ministry of Justice,Government of Japan</t>
  </si>
  <si>
    <t>在留期間更新許可申請書</t>
  </si>
  <si>
    <t>APPLICATION FOR EXTENSION OF PERIOD OF STAY</t>
  </si>
  <si>
    <t>東京</t>
  </si>
  <si>
    <t>入国管理局長　　殿　　</t>
  </si>
  <si>
    <r>
      <t>To the Director General of</t>
    </r>
  </si>
  <si>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</si>
  <si>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</si>
  <si>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</si>
  <si>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1　国　籍・地　域</t>
  </si>
  <si>
    <t>2　生年月日</t>
  </si>
  <si>
    <t>年</t>
  </si>
  <si>
    <t>月</t>
  </si>
  <si>
    <t>日</t>
  </si>
  <si>
    <t>Nationality/Region</t>
  </si>
  <si>
    <t>Date of birth</t>
  </si>
  <si>
    <t>Year</t>
  </si>
  <si>
    <t>Month</t>
  </si>
  <si>
    <t>Day</t>
  </si>
  <si>
    <t>Family name</t>
  </si>
  <si>
    <t>Given name</t>
  </si>
  <si>
    <t>3　氏　名</t>
  </si>
  <si>
    <t xml:space="preserve">Name </t>
  </si>
  <si>
    <t>4　性　別</t>
  </si>
  <si>
    <t>男</t>
  </si>
  <si>
    <t>・</t>
  </si>
  <si>
    <t>女</t>
  </si>
  <si>
    <t>5　出生地</t>
  </si>
  <si>
    <t>有・無</t>
  </si>
  <si>
    <t>Sex</t>
  </si>
  <si>
    <t>Male/Female</t>
  </si>
  <si>
    <t>Place of birth</t>
  </si>
  <si>
    <t>Marital status</t>
  </si>
  <si>
    <t>Married / Single</t>
  </si>
  <si>
    <t>7　職　業</t>
  </si>
  <si>
    <t>8　本国における居住地</t>
  </si>
  <si>
    <t>Occupation</t>
  </si>
  <si>
    <t>Home town/city</t>
  </si>
  <si>
    <t>9　住居地</t>
  </si>
  <si>
    <t>Address in Japan</t>
  </si>
  <si>
    <t>電話番号</t>
  </si>
  <si>
    <t>なし</t>
  </si>
  <si>
    <t>携帯電話番号</t>
  </si>
  <si>
    <t xml:space="preserve"> Telephone No.</t>
  </si>
  <si>
    <t>Cellular phone No.</t>
  </si>
  <si>
    <t>10　旅券</t>
  </si>
  <si>
    <t>(1)番　号</t>
  </si>
  <si>
    <t>(2)有効期限</t>
  </si>
  <si>
    <t xml:space="preserve">  Passport </t>
  </si>
  <si>
    <t>Number</t>
  </si>
  <si>
    <t>Date of expiration</t>
  </si>
  <si>
    <t>11　現に有する在留資格</t>
  </si>
  <si>
    <t>留学</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</si>
  <si>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</si>
  <si>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</si>
  <si>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</si>
  <si>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</si>
  <si>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</si>
  <si>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</si>
  <si>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</si>
  <si>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13　希望する在留期間</t>
  </si>
  <si>
    <t>1年</t>
  </si>
  <si>
    <t>（審査の結果によって希望の期間とならない場合があります。）</t>
  </si>
  <si>
    <t xml:space="preserve">  Desired length of extension</t>
  </si>
  <si>
    <t xml:space="preserve"> ( It may not be as desired after examination.)</t>
  </si>
  <si>
    <t>14　更新の理由</t>
  </si>
  <si>
    <t>更に勉学するため</t>
  </si>
  <si>
    <t xml:space="preserve">  Reason for extension</t>
  </si>
  <si>
    <r>
      <t xml:space="preserve">15　犯罪を理由とする処分を受けたことの有無 </t>
    </r>
    <r>
      <rPr>
        <sz val="10"/>
        <rFont val="ＭＳ Ｐ明朝"/>
        <family val="1"/>
      </rPr>
      <t>（日本国外におけるものを含む。）</t>
    </r>
  </si>
  <si>
    <t>Criminal record (in Japan / overseas)</t>
  </si>
  <si>
    <t>有</t>
  </si>
  <si>
    <t>（具体的内容</t>
  </si>
  <si>
    <t>）</t>
  </si>
  <si>
    <t>無</t>
  </si>
  <si>
    <t>Yes</t>
  </si>
  <si>
    <t xml:space="preserve"> ( Detail:</t>
  </si>
  <si>
    <t xml:space="preserve">) </t>
  </si>
  <si>
    <t>/</t>
  </si>
  <si>
    <t xml:space="preserve"> No</t>
  </si>
  <si>
    <t>16　在日親族（父・母・配偶者・子・兄弟姉妹など）及び同居者</t>
  </si>
  <si>
    <t xml:space="preserve">   Family in Japan(Father, Mother, Spouse, Son, Daughter, Brother, Sister or others) or co-residents</t>
  </si>
  <si>
    <t>続　柄</t>
  </si>
  <si>
    <t>氏　名</t>
  </si>
  <si>
    <t>生年月日</t>
  </si>
  <si>
    <t>国　籍・地　域</t>
  </si>
  <si>
    <t>同　居</t>
  </si>
  <si>
    <t>勤務先・通学先</t>
  </si>
  <si>
    <t>在留カード番号</t>
  </si>
  <si>
    <t>特別永住者証明書番号</t>
  </si>
  <si>
    <t>Relationship</t>
  </si>
  <si>
    <t>Name</t>
  </si>
  <si>
    <t>Residing with
applicant or not</t>
  </si>
  <si>
    <t>Place of employment/ school</t>
  </si>
  <si>
    <t>Residence card number</t>
  </si>
  <si>
    <t>Special Permanent Resident Certificate number</t>
  </si>
  <si>
    <t>はい・いいえ</t>
  </si>
  <si>
    <t>Yes / No</t>
  </si>
  <si>
    <t>※</t>
  </si>
  <si>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</si>
  <si>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</si>
  <si>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t>学生</t>
  </si>
  <si>
    <t>申請人等作成用 ２　　Ｐ　（「留学」）</t>
  </si>
  <si>
    <t>在留期間更新・在留資格変更用</t>
  </si>
  <si>
    <t>For applicant, part 2  P ("Student")</t>
  </si>
  <si>
    <t>For extension or change of status</t>
  </si>
  <si>
    <t>17　通学先</t>
  </si>
  <si>
    <t>Place of study</t>
  </si>
  <si>
    <t>(1)名　称</t>
  </si>
  <si>
    <t>Name of school</t>
  </si>
  <si>
    <t>(2)所在地</t>
  </si>
  <si>
    <t>(3)電話番号</t>
  </si>
  <si>
    <t>Address</t>
  </si>
  <si>
    <t>Telephone No.</t>
  </si>
  <si>
    <t xml:space="preserve"> （18及び19は在留資格変更許可申請又は進学若しくは転学の場合に記入）</t>
  </si>
  <si>
    <t xml:space="preserve">  (Fill in 18 and 19 in case of applying for a change of status, going to a higher school or changing your school)</t>
  </si>
  <si>
    <t>18　修学年数 （小学校～最終学歴）</t>
  </si>
  <si>
    <t>Total period of education (from elementary school to last institution of education)</t>
  </si>
  <si>
    <t>Years</t>
  </si>
  <si>
    <t>19　最終学歴 （又は在学中の学校）</t>
  </si>
  <si>
    <t>(1)在籍状況</t>
  </si>
  <si>
    <t>Registered enrollment</t>
  </si>
  <si>
    <t>Graduated</t>
  </si>
  <si>
    <t>In school</t>
  </si>
  <si>
    <t>Temporary absence</t>
  </si>
  <si>
    <t>Withdrawal</t>
  </si>
  <si>
    <t>Doctor</t>
  </si>
  <si>
    <t>Master</t>
  </si>
  <si>
    <t>Bachelor</t>
  </si>
  <si>
    <t>Junior college</t>
  </si>
  <si>
    <t>College of technology</t>
  </si>
  <si>
    <t>□</t>
  </si>
  <si>
    <t>小学校</t>
  </si>
  <si>
    <t>Senior high school</t>
  </si>
  <si>
    <t>Junior high school</t>
  </si>
  <si>
    <t>Elementary school</t>
  </si>
  <si>
    <t>Others</t>
  </si>
  <si>
    <t>(2)学校名</t>
  </si>
  <si>
    <t>(3)卒業又は卒業見込み年月</t>
  </si>
  <si>
    <t>月</t>
  </si>
  <si>
    <t>Name of the school</t>
  </si>
  <si>
    <r>
      <t>20　日本語能力</t>
    </r>
    <r>
      <rPr>
        <sz val="10"/>
        <rFont val="ＭＳ Ｐ明朝"/>
        <family val="1"/>
      </rPr>
      <t xml:space="preserve"> （専修学校又は各種学校において日本語教育以外の教育を受ける場合に記入）</t>
    </r>
  </si>
  <si>
    <t>Japanese language ability (Fill in the followings when you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</si>
  <si>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</si>
  <si>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</si>
  <si>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</si>
  <si>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</si>
  <si>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</si>
  <si>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</si>
  <si>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</si>
  <si>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</si>
  <si>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</si>
  <si>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</si>
  <si>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</si>
  <si>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から</t>
  </si>
  <si>
    <t>まで</t>
  </si>
  <si>
    <t>Period</t>
  </si>
  <si>
    <t>from</t>
  </si>
  <si>
    <t>to</t>
  </si>
  <si>
    <t>その他</t>
  </si>
  <si>
    <t>21　日本語学習歴 （高等学校において教育を受ける場合に記入）</t>
  </si>
  <si>
    <t>Japanese education history (Fill in the following when you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</si>
  <si>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</si>
  <si>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</si>
  <si>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</si>
  <si>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22　滞在費の支弁方法等</t>
  </si>
  <si>
    <t>Method of support to pay for expenses while in Japan</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</si>
  <si>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</si>
  <si>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</si>
  <si>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</si>
  <si>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</si>
  <si>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</si>
  <si>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</si>
  <si>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</si>
  <si>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</si>
  <si>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</si>
  <si>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</si>
  <si>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</si>
  <si>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</si>
  <si>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その他</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</si>
  <si>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</si>
  <si>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</si>
  <si>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</si>
  <si>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</si>
  <si>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</si>
  <si>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</si>
  <si>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</si>
  <si>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</si>
  <si>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</si>
  <si>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</si>
  <si>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</si>
  <si>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</si>
  <si>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t>
  </si>
  <si>
    <t>Supporter</t>
  </si>
  <si>
    <t>①氏　名</t>
  </si>
  <si>
    <t>②住　所</t>
  </si>
  <si>
    <t>③職業 （勤務先の名称）</t>
  </si>
  <si>
    <t>Occupation (place of employment)</t>
  </si>
  <si>
    <t>④年　収</t>
  </si>
  <si>
    <t>Annual income</t>
  </si>
  <si>
    <t>申請人等作成用 ３　　Ｐ　（「留学」）</t>
  </si>
  <si>
    <t>For applicant, part 3  P ("Student")</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</si>
  <si>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</si>
  <si>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</si>
  <si>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</si>
  <si>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</si>
  <si>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</si>
  <si>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</si>
  <si>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</si>
  <si>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</si>
  <si>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</si>
  <si>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</si>
  <si>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</si>
  <si>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</si>
  <si>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</si>
  <si>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</si>
  <si>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</si>
  <si>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</si>
  <si>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</si>
  <si>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</si>
  <si>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</si>
  <si>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</si>
  <si>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</si>
  <si>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</si>
  <si>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</si>
  <si>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</si>
  <si>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</si>
  <si>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</si>
  <si>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</si>
  <si>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</si>
  <si>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</si>
  <si>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</si>
  <si>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Relative of business connection / personnel of local enterprise</t>
  </si>
  <si>
    <t>(5)奨学金支給機関 （上記(1)で奨学金を選択した場合に記入）</t>
  </si>
  <si>
    <t>Organization which provide scholarship (Check one of the following when the answer to the question 22(1) is scholarship)</t>
  </si>
  <si>
    <t>地方公共団体</t>
  </si>
  <si>
    <t>Foreign government</t>
  </si>
  <si>
    <t>Japanese government</t>
  </si>
  <si>
    <t>Local government</t>
  </si>
  <si>
    <t>Public interest incorporated association /
Public interest incorporated foundation</t>
  </si>
  <si>
    <t>23　資格外活動の有無</t>
  </si>
  <si>
    <t>Are you engaging in activities other than those permitted under the status of residence previously granted?</t>
  </si>
  <si>
    <t>有の場合は，(1)から(4)までの各欄を記入</t>
  </si>
  <si>
    <t>Fill in (1) to (4) when your answer is "Yes".</t>
  </si>
  <si>
    <t>(1)内　容</t>
  </si>
  <si>
    <t>Type of work</t>
  </si>
  <si>
    <t>(2)勤務先名称</t>
  </si>
  <si>
    <t>Place of employment</t>
  </si>
  <si>
    <t>(3)週間稼働時間</t>
  </si>
  <si>
    <t>時間</t>
  </si>
  <si>
    <t>(4)報　酬</t>
  </si>
  <si>
    <t>（</t>
  </si>
  <si>
    <t>月額　　</t>
  </si>
  <si>
    <t>日額　）</t>
  </si>
  <si>
    <t>Work time per week</t>
  </si>
  <si>
    <t>Hour(s)</t>
  </si>
  <si>
    <t>Salary</t>
  </si>
  <si>
    <t>Monthly</t>
  </si>
  <si>
    <t>Daily</t>
  </si>
  <si>
    <t>24　卒業後の予定</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</si>
  <si>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</si>
  <si>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</si>
  <si>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</si>
  <si>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</si>
  <si>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</si>
  <si>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</si>
  <si>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</si>
  <si>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</si>
  <si>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</si>
  <si>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 xml:space="preserve">   Actual guardian in Japan(Fill in the following if the applicant is to study at a junior high school or elementary school)</t>
  </si>
  <si>
    <t>(1)氏　名</t>
  </si>
  <si>
    <t>(2)本人との関係</t>
  </si>
  <si>
    <t>Relationship with the applicant</t>
  </si>
  <si>
    <t>(3)住　所</t>
  </si>
  <si>
    <t>Cellular Phone No.</t>
  </si>
  <si>
    <t>26　代理人（法定代理人による申請の場合に記入）</t>
  </si>
  <si>
    <t>Legal representative (in case of legal representative)</t>
  </si>
  <si>
    <t>以上の記載内容は事実と相違ありません。</t>
  </si>
  <si>
    <t>I hereby declare that the statement given above is true and correct.</t>
  </si>
  <si>
    <t>申請人（法定代理人）の署名／申請書作成年月日</t>
  </si>
  <si>
    <t xml:space="preserve">Signature of the applicant (legal representative) / Date of filling in this form </t>
  </si>
  <si>
    <t>注意</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</si>
  <si>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</si>
  <si>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</si>
  <si>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</si>
  <si>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</si>
  <si>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(2)住　所</t>
  </si>
  <si>
    <t>(3)所属機関等（親族等については，本人との関係）</t>
  </si>
  <si>
    <t>Organization to which the agent belongs (in case of a relative, relationship with the applicant)</t>
  </si>
  <si>
    <t>所属機関等作成用 １　　　Ｐ　（「留学」）</t>
  </si>
  <si>
    <t>For organization, part 1  P ("Student")</t>
  </si>
  <si>
    <t>1　在学中又は入学予定の外国人の氏名及び在留カード番号</t>
  </si>
  <si>
    <t>Name and residence card number of the foreigner being at school or planning to enter the school</t>
  </si>
  <si>
    <t>(1)氏 名</t>
  </si>
  <si>
    <t>(2)在留カード番号</t>
  </si>
  <si>
    <t>2　通学先</t>
  </si>
  <si>
    <t>(1)学校名</t>
  </si>
  <si>
    <t>Name of School</t>
  </si>
  <si>
    <t>(3)学校の種類</t>
  </si>
  <si>
    <t>Classification of school</t>
  </si>
  <si>
    <t>大学院</t>
  </si>
  <si>
    <t>大学</t>
  </si>
  <si>
    <t>短期大学</t>
  </si>
  <si>
    <t>専修学校（日本語教育以外）</t>
  </si>
  <si>
    <t>Graduate school</t>
  </si>
  <si>
    <t>University</t>
  </si>
  <si>
    <t>Advanced vocational school (except Japanese language school)</t>
  </si>
  <si>
    <t>各種学校（日本語教育以外）</t>
  </si>
  <si>
    <t>日本語教育機関</t>
  </si>
  <si>
    <t>Vocational school (except Japanese language school)</t>
  </si>
  <si>
    <t>Japanese language institution</t>
  </si>
  <si>
    <t>高等学校</t>
  </si>
  <si>
    <t>(4)授業形態</t>
  </si>
  <si>
    <t>Type of class</t>
  </si>
  <si>
    <t>昼間制</t>
  </si>
  <si>
    <t>昼夜間制</t>
  </si>
  <si>
    <t>夜間制</t>
  </si>
  <si>
    <t>Day classes</t>
  </si>
  <si>
    <t>Day-Evening classes</t>
  </si>
  <si>
    <t>Evening classes</t>
  </si>
  <si>
    <t>サテライト制 （双方向通信による遠隔授業を受ける場合に記入）</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</si>
  <si>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</si>
  <si>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</si>
  <si>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</si>
  <si>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(5)教育を受ける校舎の所在地</t>
  </si>
  <si>
    <t>Address of the school where the applicant will be educated</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</si>
  <si>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</si>
  <si>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</si>
  <si>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</si>
  <si>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</si>
  <si>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Is the applicant participating in a student exchange program? Which organization is in charge of that program?</t>
  </si>
  <si>
    <t xml:space="preserve"> (when the place of study is senior high school,junior high school or elementary school)</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</si>
  <si>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</si>
  <si>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</si>
  <si>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</si>
  <si>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</si>
  <si>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</si>
  <si>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</si>
  <si>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</si>
  <si>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</si>
  <si>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</si>
  <si>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</si>
  <si>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3　入学年月日</t>
  </si>
  <si>
    <t>Date of entrance</t>
  </si>
  <si>
    <t xml:space="preserve">  Month</t>
  </si>
  <si>
    <t>4　週間授業時間</t>
  </si>
  <si>
    <t>20時間</t>
  </si>
  <si>
    <t>Lesson hours per week</t>
  </si>
  <si>
    <t>5　在籍区分</t>
  </si>
  <si>
    <t>Registration</t>
  </si>
  <si>
    <t>大学院 （博士）</t>
  </si>
  <si>
    <t>大学院 （修士）</t>
  </si>
  <si>
    <t>大学院 （研究生）</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</si>
  <si>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</si>
  <si>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</si>
  <si>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</si>
  <si>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</si>
  <si>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</si>
  <si>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</si>
  <si>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</si>
  <si>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</si>
  <si>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</si>
  <si>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</si>
  <si>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</si>
  <si>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</si>
  <si>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</si>
  <si>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</si>
  <si>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</si>
  <si>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</si>
  <si>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</si>
  <si>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</si>
  <si>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</si>
  <si>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</si>
  <si>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</si>
  <si>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</si>
  <si>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</si>
  <si>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</si>
  <si>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</si>
  <si>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</si>
  <si>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</si>
  <si>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</si>
  <si>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</si>
  <si>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</si>
  <si>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Japanese language institution (Others)</t>
  </si>
  <si>
    <t>所属機関等作成用 ２　　　Ｐ　（「留学」）</t>
  </si>
  <si>
    <t>For organization, part 2  P ("Student")</t>
  </si>
  <si>
    <t xml:space="preserve">6　学部・課程 </t>
  </si>
  <si>
    <t>Faculty / Course</t>
  </si>
  <si>
    <t>（5で大学院 （博士）～大学 （研究生），短期大学 （学科生），短期大学 （聴講生・科目等履修生）の場合に記入）</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</si>
  <si>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</si>
  <si>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</si>
  <si>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</si>
  <si>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</si>
  <si>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</si>
  <si>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</si>
  <si>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</si>
  <si>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</si>
  <si>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</si>
  <si>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</si>
  <si>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</si>
  <si>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</si>
  <si>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</si>
  <si>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</si>
  <si>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</si>
  <si>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Chemistry</t>
  </si>
  <si>
    <t>Engineer</t>
  </si>
  <si>
    <t>農学</t>
  </si>
  <si>
    <t>水産学</t>
  </si>
  <si>
    <t>薬学</t>
  </si>
  <si>
    <t>医学</t>
  </si>
  <si>
    <t>歯学</t>
  </si>
  <si>
    <t>Agriculture</t>
  </si>
  <si>
    <t>Fisheries</t>
  </si>
  <si>
    <t>Pharmacy</t>
  </si>
  <si>
    <t>Medicine</t>
  </si>
  <si>
    <t>Dentistry</t>
  </si>
  <si>
    <t>Others(natural science)</t>
  </si>
  <si>
    <t>Sports science</t>
  </si>
  <si>
    <t>7　専門課程名称 （5で高等専門学校～各種学校の場合に記入）</t>
  </si>
  <si>
    <r>
      <t xml:space="preserve">Name of specialized course (Check one of the followings when your answer to the question 5 is higher advanced professional school </t>
    </r>
    <r>
      <rPr>
        <sz val="9"/>
        <rFont val="ＭＳ Ｐゴシック"/>
        <family val="3"/>
      </rPr>
      <t>～</t>
    </r>
    <r>
      <rPr>
        <sz val="9"/>
        <rFont val="Arial Narrow"/>
        <family val="2"/>
      </rPr>
      <t xml:space="preserve"> vocational school)</t>
    </r>
  </si>
  <si>
    <t>工業</t>
  </si>
  <si>
    <t>農業</t>
  </si>
  <si>
    <t>医療・衛生</t>
  </si>
  <si>
    <t>教育・社会福祉</t>
  </si>
  <si>
    <t>法律</t>
  </si>
  <si>
    <t>Engineering</t>
  </si>
  <si>
    <t>Medical services / Hygienics</t>
  </si>
  <si>
    <t>Education / Social welfare</t>
  </si>
  <si>
    <t>Law</t>
  </si>
  <si>
    <t>商業実務</t>
  </si>
  <si>
    <t>服飾・家政</t>
  </si>
  <si>
    <t>文化・教養</t>
  </si>
  <si>
    <t>Practical commercial business</t>
  </si>
  <si>
    <t>Dress design / Home economics</t>
  </si>
  <si>
    <t>Culture / Education</t>
  </si>
  <si>
    <t>8　卒業までの所要年数</t>
  </si>
  <si>
    <t>Period of education until graduation</t>
  </si>
  <si>
    <t>Year(s)</t>
  </si>
  <si>
    <t>I hereby declare that the statement given above is true and correct</t>
  </si>
  <si>
    <t>通学先又は所属機関名，代表者氏名の記名及び押印／申請書作成年月日</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</si>
  <si>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</si>
  <si>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印</t>
  </si>
  <si>
    <t>Seal</t>
  </si>
  <si>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</si>
  <si>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correct the part </t>
  </si>
  <si>
    <t>concerned and press its seal on the correction.</t>
  </si>
  <si>
    <t>別記第１号様式</t>
  </si>
  <si>
    <t>在留カード交付
申請（届出）番号</t>
  </si>
  <si>
    <t>－</t>
  </si>
  <si>
    <t>（漢字表記申出）</t>
  </si>
  <si>
    <t>在　留　カ　ー　ド　漢　字　氏　名　表　記　申　出　書</t>
  </si>
  <si>
    <t>APPLICATION FOR INDICATION OF NAME USING KANJI CHARACTERS ON THE RESIDENCE CARD</t>
  </si>
  <si>
    <t>法　務　大　臣　殿</t>
  </si>
  <si>
    <t xml:space="preserve"> To the Minister of Justice</t>
  </si>
  <si>
    <t>　　出入国管理及び難民認定法施行規則第１９条の７の規定により，次のとおり，在留カードに記載する氏名に漢字を使用した氏名を併せて表記することを申し出ます。</t>
  </si>
  <si>
    <t xml:space="preserve">     Pursuant to the provisions of Article 19-7 of the Immigration Control and Refugee Recognition Act Enforcement Regulations, I hereby apply as follows
     for my name in kanji characters to be included with the name indicated in Roman letters on the residence card. </t>
  </si>
  <si>
    <t>１　国　籍・地　域</t>
  </si>
  <si>
    <t>２　生年月日</t>
  </si>
  <si>
    <t>Nationality / Region</t>
  </si>
  <si>
    <r>
      <t>３　氏　名　</t>
    </r>
    <r>
      <rPr>
        <sz val="10"/>
        <color indexed="8"/>
        <rFont val="ＭＳ Ｐ明朝"/>
        <family val="1"/>
      </rPr>
      <t>（英字で記載してください）</t>
    </r>
  </si>
  <si>
    <t>Name ( in English )</t>
  </si>
  <si>
    <t>４　在留カードに記載を希望する漢字氏名（大きく，はっきり書いてください）</t>
  </si>
  <si>
    <t>Name using the kanji characters which you wish to be indicated on the residence card (Please indicate the kanji characters using large, clear writing)</t>
  </si>
  <si>
    <t>５　性　別</t>
  </si>
  <si>
    <t>Male</t>
  </si>
  <si>
    <t>Female</t>
  </si>
  <si>
    <t>６　代理人</t>
  </si>
  <si>
    <t>Representative</t>
  </si>
  <si>
    <t>（１）氏　名</t>
  </si>
  <si>
    <t>（２）本人との関係</t>
  </si>
  <si>
    <t>（３）住　所</t>
  </si>
  <si>
    <r>
      <t>在留カードに記載される漢字の範囲・用法は法務大臣が告示をもって定めるものになりますので，</t>
    </r>
    <r>
      <rPr>
        <u val="single"/>
        <sz val="10"/>
        <color indexed="8"/>
        <rFont val="ＭＳ Ｐゴシック"/>
        <family val="3"/>
      </rPr>
      <t>旅券等又は申請書に記載した漢字と異なるものになることがあります。</t>
    </r>
  </si>
  <si>
    <t>Notice</t>
  </si>
  <si>
    <r>
      <t xml:space="preserve">Please note that the range and usage of the kanji characters which may be used on the residence card will be stipulated by the Minister of Justice in a public notice, and therefore, </t>
    </r>
    <r>
      <rPr>
        <u val="single"/>
        <sz val="9"/>
        <color indexed="8"/>
        <rFont val="Arial Narrow"/>
        <family val="2"/>
      </rPr>
      <t xml:space="preserve">there is the possibility that such kanji characters will differ from the kanji characters indicated on your passport, other documents or application form. </t>
    </r>
  </si>
  <si>
    <t>上記注意について理解し，同意します（□にチェックして下さい。）。</t>
  </si>
  <si>
    <t xml:space="preserve"> I hereby declare that I understand and agree to the abovementioned notice. (Please check the box.)</t>
  </si>
  <si>
    <t>申出人（代理人）の署名／申出年月日</t>
  </si>
  <si>
    <r>
      <t>Signature of the applicant (representative)</t>
    </r>
    <r>
      <rPr>
        <sz val="9"/>
        <color indexed="8"/>
        <rFont val="ＭＳ Ｐゴシック"/>
        <family val="3"/>
      </rPr>
      <t>　／　</t>
    </r>
    <r>
      <rPr>
        <sz val="9"/>
        <color indexed="8"/>
        <rFont val="Arial Narrow"/>
        <family val="2"/>
      </rPr>
      <t xml:space="preserve">Date of filling in this form </t>
    </r>
  </si>
  <si>
    <t>注　意　申出書作成後申出までに記載内容に変更が生じた場合，申出人（代理人）が変更箇所を訂正し，署名すること。</t>
  </si>
  <si>
    <t>In cases where descriptions have changed after filling in this application form up until submission of this application, the applicant (representative) must correct the part concerned and sign their name.</t>
  </si>
  <si>
    <t>※　取次者</t>
  </si>
  <si>
    <t>（２）住　所</t>
  </si>
  <si>
    <t>（３）所属機関等（親族等については，本人との関係）</t>
  </si>
  <si>
    <t>（４）電話番号（携帯電話番号）</t>
  </si>
  <si>
    <t>Organization to which the agent belongs (in the case of a relative, relationship with the applicant)</t>
  </si>
  <si>
    <t>Telephone number (cellular phone number)</t>
  </si>
  <si>
    <r>
      <t>◎　本人又は代理人の連絡先（申出内容の確認のため，連絡させていただく場合があります）</t>
    </r>
    <r>
      <rPr>
        <sz val="9"/>
        <color indexed="8"/>
        <rFont val="Arial Narrow"/>
        <family val="2"/>
      </rPr>
      <t xml:space="preserve"> </t>
    </r>
    <r>
      <rPr>
        <sz val="9"/>
        <color indexed="8"/>
        <rFont val="ＭＳ Ｐ明朝"/>
        <family val="1"/>
      </rPr>
      <t xml:space="preserve"> </t>
    </r>
    <r>
      <rPr>
        <sz val="8"/>
        <color indexed="8"/>
        <rFont val="Arial Narrow"/>
        <family val="2"/>
      </rPr>
      <t>Contact telephone number of applicant (representative)</t>
    </r>
  </si>
  <si>
    <t>Telephone no.</t>
  </si>
  <si>
    <t>Cellular phone no.</t>
  </si>
  <si>
    <t>【代 理 人】</t>
  </si>
  <si>
    <r>
      <t>１６歳以上の同居の親族</t>
    </r>
    <r>
      <rPr>
        <sz val="8"/>
        <color indexed="8"/>
        <rFont val="ＭＳ Ｐ明朝"/>
        <family val="1"/>
      </rPr>
      <t>（本人が１６歳未満の場合，疾病その他の事由により自ら申出できない場合又は本人の依頼による場合）</t>
    </r>
  </si>
  <si>
    <t>A relative aged 16 years or above living together with the applicant (in cases where the applicant is under the age of 16 years, suffers from an illness or is unable to apply for the residence card owing to other grounds, or in cases pursuant to the request of the applicant)</t>
  </si>
  <si>
    <t>【取 次 者】</t>
  </si>
  <si>
    <r>
      <t>受入れ機関等の職員で地方入国管理局長が適当と認めるもの</t>
    </r>
    <r>
      <rPr>
        <sz val="8"/>
        <color indexed="8"/>
        <rFont val="ＭＳ Ｐ明朝"/>
        <family val="1"/>
      </rPr>
      <t>（本人の依頼による場合）</t>
    </r>
    <r>
      <rPr>
        <sz val="9"/>
        <color indexed="8"/>
        <rFont val="ＭＳ Ｐ明朝"/>
        <family val="1"/>
      </rPr>
      <t>，弁護士又は行政書士で地方入国管理局長に届け出たもの</t>
    </r>
    <r>
      <rPr>
        <sz val="8"/>
        <color indexed="8"/>
        <rFont val="ＭＳ Ｐ明朝"/>
        <family val="1"/>
      </rPr>
      <t>（本人の依頼による場合）</t>
    </r>
    <r>
      <rPr>
        <sz val="9"/>
        <color indexed="8"/>
        <rFont val="ＭＳ Ｐ明朝"/>
        <family val="1"/>
      </rPr>
      <t>，本人の法定代理人，親族又は同居人若しくはこれに準ずる者で地方入国管理局長が適当と認めるもの</t>
    </r>
    <r>
      <rPr>
        <sz val="8"/>
        <color indexed="8"/>
        <rFont val="ＭＳ Ｐ明朝"/>
        <family val="1"/>
      </rPr>
      <t>（本人が１６歳未満又は疾病その他の事由がある場合）</t>
    </r>
  </si>
  <si>
    <t>A member of the staff of the accepting institution, etc. whom the director of the regional immigration bureau deems to be appropriate (in cases pursuant to a request from the applicant); an attorney or administrative scrivener who has given notification to the director of the regional immigration bureau (in cases pursuant to a request from the applicant); a legal representative; 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</si>
  <si>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在留期間更新許可書</t>
  </si>
  <si>
    <t>P1</t>
  </si>
  <si>
    <t>日本における連絡先</t>
  </si>
  <si>
    <t>なし</t>
  </si>
  <si>
    <t>携帯番号</t>
  </si>
  <si>
    <r>
      <t xml:space="preserve">在留期間 </t>
    </r>
    <r>
      <rPr>
        <sz val="9"/>
        <color indexed="60"/>
        <rFont val="ＭＳ Ｐゴシック"/>
        <family val="3"/>
      </rPr>
      <t>(在留許可証に記載）</t>
    </r>
  </si>
  <si>
    <t>1年　/　1.3年</t>
  </si>
  <si>
    <t>在留カード　番号</t>
  </si>
  <si>
    <t>P2</t>
  </si>
  <si>
    <t>外国からの携行 (金額）</t>
  </si>
  <si>
    <t>携行者</t>
  </si>
  <si>
    <t>携行時期(日付）</t>
  </si>
  <si>
    <t>アルバイト</t>
  </si>
  <si>
    <t>P3</t>
  </si>
  <si>
    <t>仕事内容</t>
  </si>
  <si>
    <t>勤務先名称（会社名）</t>
  </si>
  <si>
    <t>勤務先電話番号</t>
  </si>
  <si>
    <t>週間稼働時間</t>
  </si>
  <si>
    <t>時間</t>
  </si>
  <si>
    <t>給与</t>
  </si>
  <si>
    <t>円</t>
  </si>
  <si>
    <t>1年</t>
  </si>
  <si>
    <t>タイ</t>
  </si>
  <si>
    <t>バンコク</t>
  </si>
  <si>
    <t>务农</t>
  </si>
  <si>
    <t>公司经营</t>
  </si>
  <si>
    <t>自营业</t>
  </si>
  <si>
    <t>公司职员</t>
  </si>
  <si>
    <t>公司管理职</t>
  </si>
  <si>
    <t>教师</t>
  </si>
  <si>
    <t>退休</t>
  </si>
  <si>
    <t>学生</t>
  </si>
  <si>
    <t>学龄前儿童</t>
  </si>
  <si>
    <t>幼儿</t>
  </si>
  <si>
    <t>医生</t>
  </si>
  <si>
    <t>律师</t>
  </si>
  <si>
    <t>公务员</t>
  </si>
  <si>
    <t>北京</t>
  </si>
  <si>
    <t>天津</t>
  </si>
  <si>
    <t>山西</t>
  </si>
  <si>
    <r>
      <t>甘</t>
    </r>
    <r>
      <rPr>
        <sz val="11"/>
        <rFont val="FangSong"/>
        <family val="3"/>
      </rPr>
      <t>肃</t>
    </r>
  </si>
  <si>
    <t>河南</t>
  </si>
  <si>
    <t>河北</t>
  </si>
  <si>
    <t>湖北</t>
  </si>
  <si>
    <t>宁夏</t>
  </si>
  <si>
    <t>西藏</t>
  </si>
  <si>
    <t>内蒙</t>
  </si>
  <si>
    <t>上海</t>
  </si>
  <si>
    <t>安徽</t>
  </si>
  <si>
    <t>浙江</t>
  </si>
  <si>
    <t>沈阳</t>
  </si>
  <si>
    <r>
      <t>广</t>
    </r>
    <r>
      <rPr>
        <sz val="11"/>
        <rFont val="FangSong"/>
        <family val="3"/>
      </rPr>
      <t>东</t>
    </r>
  </si>
  <si>
    <t>广州</t>
  </si>
  <si>
    <t>海南</t>
  </si>
  <si>
    <t>福建</t>
  </si>
  <si>
    <t>广西</t>
  </si>
  <si>
    <r>
      <t>重</t>
    </r>
    <r>
      <rPr>
        <sz val="11"/>
        <rFont val="FangSong"/>
        <family val="3"/>
      </rPr>
      <t>庆</t>
    </r>
  </si>
  <si>
    <t>四川</t>
  </si>
  <si>
    <r>
      <rPr>
        <sz val="11"/>
        <rFont val="FangSong"/>
        <family val="3"/>
      </rPr>
      <t>贵</t>
    </r>
    <r>
      <rPr>
        <sz val="11"/>
        <rFont val="ＭＳ Ｐゴシック"/>
        <family val="3"/>
      </rPr>
      <t>州</t>
    </r>
  </si>
  <si>
    <t>云南</t>
  </si>
  <si>
    <r>
      <t>山</t>
    </r>
    <r>
      <rPr>
        <sz val="11"/>
        <rFont val="FangSong"/>
        <family val="3"/>
      </rPr>
      <t>东</t>
    </r>
  </si>
  <si>
    <r>
      <t>青</t>
    </r>
    <r>
      <rPr>
        <sz val="11"/>
        <rFont val="FangSong"/>
        <family val="3"/>
      </rPr>
      <t>岛</t>
    </r>
  </si>
  <si>
    <t>香港</t>
  </si>
  <si>
    <t>査証申請予定地:</t>
  </si>
  <si>
    <t>瀋陽</t>
  </si>
  <si>
    <t>北京</t>
  </si>
  <si>
    <t>上海</t>
  </si>
  <si>
    <t>広州</t>
  </si>
  <si>
    <t>青岛</t>
  </si>
  <si>
    <t>青島</t>
  </si>
  <si>
    <t>大连</t>
  </si>
  <si>
    <t>大連</t>
  </si>
  <si>
    <t>重庆</t>
  </si>
  <si>
    <t>重慶</t>
  </si>
  <si>
    <t>電話番号:</t>
  </si>
  <si>
    <t>Intended Place to Apply for Visa</t>
  </si>
  <si>
    <r>
      <rPr>
        <sz val="11"/>
        <color indexed="10"/>
        <rFont val="FangSong"/>
        <family val="3"/>
      </rPr>
      <t>陕</t>
    </r>
    <r>
      <rPr>
        <sz val="11"/>
        <color indexed="10"/>
        <rFont val="ＭＳ Ｐゴシック"/>
        <family val="3"/>
      </rPr>
      <t>西</t>
    </r>
  </si>
  <si>
    <r>
      <t>12. 経費支弁者　</t>
    </r>
    <r>
      <rPr>
        <sz val="9"/>
        <color indexed="8"/>
        <rFont val="ＭＳ Ｐゴシック"/>
        <family val="3"/>
      </rPr>
      <t>Financial Supporter</t>
    </r>
  </si>
  <si>
    <t>Date of Birth</t>
  </si>
  <si>
    <r>
      <rPr>
        <b/>
        <sz val="20"/>
        <rFont val="HGP明朝B"/>
        <family val="1"/>
      </rPr>
      <t>経費支弁者の家族リスト</t>
    </r>
    <r>
      <rPr>
        <sz val="11"/>
        <rFont val="HGP明朝B"/>
        <family val="1"/>
      </rPr>
      <t xml:space="preserve">
</t>
    </r>
    <r>
      <rPr>
        <sz val="11"/>
        <rFont val="ＭＳ Ｐゴシック"/>
        <family val="3"/>
      </rPr>
      <t>Certificate of Financial Support</t>
    </r>
  </si>
  <si>
    <t>経費支弁者  Financial Supporter</t>
  </si>
  <si>
    <t>国籍</t>
  </si>
  <si>
    <t>Nationality</t>
  </si>
  <si>
    <t>同居有無</t>
  </si>
  <si>
    <t>Residing with sponsor</t>
  </si>
  <si>
    <t>所属機関等作成用 １　　　Ｐ　（「留学」）</t>
  </si>
  <si>
    <t>在留資格認定証明書用</t>
  </si>
  <si>
    <t>For organization, part 1  P ("Student")</t>
  </si>
  <si>
    <t xml:space="preserve">    For certificate of eligibility</t>
  </si>
  <si>
    <t>1　入学する外国人の氏名</t>
  </si>
  <si>
    <t>Name of the foreigner to enter school</t>
  </si>
  <si>
    <t>2　通学先</t>
  </si>
  <si>
    <t>Place of Study</t>
  </si>
  <si>
    <t>(1)学校名</t>
  </si>
  <si>
    <t>Name of School</t>
  </si>
  <si>
    <t>(2)所在地</t>
  </si>
  <si>
    <t>電話番号</t>
  </si>
  <si>
    <t>Telephone No.</t>
  </si>
  <si>
    <t>(3)授業形態</t>
  </si>
  <si>
    <t>Type of class</t>
  </si>
  <si>
    <t>Day classes</t>
  </si>
  <si>
    <t>Day-Evening classes</t>
  </si>
  <si>
    <t>Evening classes</t>
  </si>
  <si>
    <t>サテライト制 （双方向通信による遠隔授業を受ける場合に記入）</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</si>
  <si>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</si>
  <si>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</si>
  <si>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</si>
  <si>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</si>
  <si>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</si>
  <si>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</si>
  <si>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有・無</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</si>
  <si>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</si>
  <si>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</si>
  <si>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</si>
  <si>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</si>
  <si>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</si>
  <si>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</si>
  <si>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</si>
  <si>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</si>
  <si>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</si>
  <si>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</si>
  <si>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3　入学年月日</t>
  </si>
  <si>
    <t>月</t>
  </si>
  <si>
    <t>日</t>
  </si>
  <si>
    <t>Date of entrance</t>
  </si>
  <si>
    <t xml:space="preserve">  Month</t>
  </si>
  <si>
    <t>4　週間授業時間</t>
  </si>
  <si>
    <t>20時間</t>
  </si>
  <si>
    <t>Lesson hours per week</t>
  </si>
  <si>
    <t>5　在籍区分</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</si>
  <si>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</si>
  <si>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</si>
  <si>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</si>
  <si>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</si>
  <si>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</si>
  <si>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</si>
  <si>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</si>
  <si>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</si>
  <si>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</si>
  <si>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</si>
  <si>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</si>
  <si>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</si>
  <si>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</si>
  <si>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</si>
  <si>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</si>
  <si>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</si>
  <si>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</si>
  <si>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</si>
  <si>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</si>
  <si>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</si>
  <si>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</si>
  <si>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</si>
  <si>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小学校</t>
  </si>
  <si>
    <t>Junior high school</t>
  </si>
  <si>
    <t>Elementary school</t>
  </si>
  <si>
    <t xml:space="preserve">6　学部・課程 </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</si>
  <si>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</si>
  <si>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</si>
  <si>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</si>
  <si>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</si>
  <si>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</si>
  <si>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</si>
  <si>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</si>
  <si>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</si>
  <si>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</si>
  <si>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</si>
  <si>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</si>
  <si>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</si>
  <si>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</si>
  <si>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</si>
  <si>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</si>
  <si>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</si>
  <si>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</si>
  <si>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Chemistry</t>
  </si>
  <si>
    <t>Engineer</t>
  </si>
  <si>
    <t>Agriculture</t>
  </si>
  <si>
    <t>Fisheries</t>
  </si>
  <si>
    <t>Pharmacy</t>
  </si>
  <si>
    <t>Medicine</t>
  </si>
  <si>
    <t>Dentistry</t>
  </si>
  <si>
    <t>Others(natural science)</t>
  </si>
  <si>
    <t>Sports science</t>
  </si>
  <si>
    <t>所属機関等作成用 ２　　　Ｐ　（「留学」）</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</si>
  <si>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</si>
  <si>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</si>
  <si>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</si>
  <si>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</si>
  <si>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</si>
  <si>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</si>
  <si>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</si>
  <si>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</si>
  <si>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</si>
  <si>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</si>
  <si>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</si>
  <si>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Medical services / Hygienics</t>
  </si>
  <si>
    <t>Education / Social welfare</t>
  </si>
  <si>
    <t>Law</t>
  </si>
  <si>
    <t>商業実務</t>
  </si>
  <si>
    <t>服飾・家政</t>
  </si>
  <si>
    <t>文化・教養</t>
  </si>
  <si>
    <t>その他 （</t>
  </si>
  <si>
    <t>Practical commercial business</t>
  </si>
  <si>
    <t>Dress design / Home economics</t>
  </si>
  <si>
    <t>Culture / Education</t>
  </si>
  <si>
    <t>9　仲介業者又は仲介者（5で日本語教育機関を選択した場合に記入）</t>
  </si>
  <si>
    <t>Name of intermediary agency or person (Fill in the following item(s) if you selected Japanese language institution as your answer to question 5)</t>
  </si>
  <si>
    <t>(1)名称</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</si>
  <si>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</si>
  <si>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</si>
  <si>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</si>
  <si>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</si>
  <si>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</si>
  <si>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</si>
  <si>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</si>
  <si>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以上の記載内容は事実と相違ありません。</t>
  </si>
  <si>
    <t xml:space="preserve">I hereby declare that the statement given above is true and correct. </t>
  </si>
  <si>
    <t>通学先又は所属機関名，代表者氏名の記名及び押印／申請書作成年月日</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</si>
  <si>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</si>
  <si>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印</t>
  </si>
  <si>
    <t>Seal</t>
  </si>
  <si>
    <t>注意</t>
  </si>
  <si>
    <t>Attention</t>
  </si>
  <si>
    <t>申請書作成後申請までに記載内容に変更が生じた場合，所属機関等が変更箇所を訂正し，押印すること。</t>
  </si>
  <si>
    <t>In cases where descriptions have changed after filling in this application form up until submission of this application,  the organization must correct the part</t>
  </si>
  <si>
    <t>concerned and press its seal on the correction.</t>
  </si>
  <si>
    <r>
      <t>Trung tâm T</t>
    </r>
    <r>
      <rPr>
        <sz val="10"/>
        <rFont val="Times New Roman"/>
        <family val="1"/>
      </rPr>
      <t>ư</t>
    </r>
    <r>
      <rPr>
        <sz val="10"/>
        <rFont val="Meiryo UI"/>
        <family val="3"/>
      </rPr>
      <t xml:space="preserve"> vấn du học VHC</t>
    </r>
  </si>
  <si>
    <r>
      <t>Trung tâm t</t>
    </r>
    <r>
      <rPr>
        <sz val="10"/>
        <color indexed="8"/>
        <rFont val="Times New Roman"/>
        <family val="1"/>
      </rPr>
      <t>ư</t>
    </r>
    <r>
      <rPr>
        <sz val="10"/>
        <color indexed="8"/>
        <rFont val="Meiryo UI"/>
        <family val="3"/>
      </rPr>
      <t xml:space="preserve"> vấn du học Việt Phát - Công ty Cổ phần đầu t</t>
    </r>
    <r>
      <rPr>
        <sz val="10"/>
        <color indexed="8"/>
        <rFont val="Times New Roman"/>
        <family val="1"/>
      </rPr>
      <t>ư</t>
    </r>
    <r>
      <rPr>
        <sz val="10"/>
        <color indexed="8"/>
        <rFont val="Meiryo UI"/>
        <family val="3"/>
      </rPr>
      <t xml:space="preserve"> và phát triển th</t>
    </r>
    <r>
      <rPr>
        <sz val="10"/>
        <color indexed="8"/>
        <rFont val="Times New Roman"/>
        <family val="1"/>
      </rPr>
      <t>ươ</t>
    </r>
    <r>
      <rPr>
        <sz val="10"/>
        <color indexed="8"/>
        <rFont val="Meiryo UI"/>
        <family val="3"/>
      </rPr>
      <t>ng mại Việt Phát</t>
    </r>
  </si>
  <si>
    <r>
      <t>Công ty TNHH đầu t</t>
    </r>
    <r>
      <rPr>
        <sz val="10"/>
        <rFont val="Times New Roman"/>
        <family val="1"/>
      </rPr>
      <t>ư</t>
    </r>
    <r>
      <rPr>
        <sz val="10"/>
        <rFont val="Meiryo UI"/>
        <family val="3"/>
      </rPr>
      <t xml:space="preserve"> hợp tác Quốc tế Daystar</t>
    </r>
  </si>
  <si>
    <t>CÔNG TY CỔ PHẦN ASAHI HÀ NỘI</t>
  </si>
  <si>
    <r>
      <t>Trung tâm t</t>
    </r>
    <r>
      <rPr>
        <sz val="10"/>
        <color indexed="8"/>
        <rFont val="Times New Roman"/>
        <family val="1"/>
      </rPr>
      <t>ư</t>
    </r>
    <r>
      <rPr>
        <sz val="10"/>
        <color indexed="8"/>
        <rFont val="Meiryo UI"/>
        <family val="3"/>
      </rPr>
      <t xml:space="preserve"> vấn du học GLC - Công ty cổ phần GLC Việt Nam</t>
    </r>
  </si>
  <si>
    <t>Cty CP phát triển quốc tế Nhật Việt JVJSC</t>
  </si>
  <si>
    <r>
      <t>Công ty CP giao l</t>
    </r>
    <r>
      <rPr>
        <sz val="10"/>
        <rFont val="Times New Roman"/>
        <family val="1"/>
      </rPr>
      <t>ư</t>
    </r>
    <r>
      <rPr>
        <sz val="10"/>
        <rFont val="Meiryo UI"/>
        <family val="3"/>
      </rPr>
      <t>u quốc tế Midori</t>
    </r>
  </si>
  <si>
    <r>
      <t>Trung tâm t</t>
    </r>
    <r>
      <rPr>
        <sz val="10"/>
        <color indexed="8"/>
        <rFont val="Times New Roman"/>
        <family val="1"/>
      </rPr>
      <t>ư</t>
    </r>
    <r>
      <rPr>
        <sz val="10"/>
        <color indexed="8"/>
        <rFont val="Meiryo UI"/>
        <family val="3"/>
      </rPr>
      <t xml:space="preserve"> vấn du học NOZOMI-Công ty cổ phần hợp tác quốc tế NOZOMI</t>
    </r>
  </si>
  <si>
    <r>
      <t>Trung tâm t</t>
    </r>
    <r>
      <rPr>
        <sz val="10"/>
        <color indexed="8"/>
        <rFont val="Times New Roman"/>
        <family val="1"/>
      </rPr>
      <t>ư</t>
    </r>
    <r>
      <rPr>
        <sz val="10"/>
        <color indexed="8"/>
        <rFont val="Meiryo UI"/>
        <family val="3"/>
      </rPr>
      <t xml:space="preserve"> vấn du học Việt Trí MD - Công ty cổ phần hợp tác đào tạo và phát triển nguồn nhân lực Việt Nam</t>
    </r>
  </si>
  <si>
    <t>Công ty CP Quốc tế Tomoko</t>
  </si>
  <si>
    <r>
      <t>Công ty Cổ phần Th</t>
    </r>
    <r>
      <rPr>
        <sz val="10"/>
        <rFont val="Times New Roman"/>
        <family val="1"/>
      </rPr>
      <t>ươ</t>
    </r>
    <r>
      <rPr>
        <sz val="10"/>
        <rFont val="Meiryo UI"/>
        <family val="3"/>
      </rPr>
      <t>ng mại Quốc tế Himawari </t>
    </r>
  </si>
  <si>
    <t>206/QĐ-SGDĐT-GDCN.GDTX</t>
  </si>
  <si>
    <r>
      <t>13. 在日親族及び同居予定者　</t>
    </r>
    <r>
      <rPr>
        <sz val="9"/>
        <color indexed="8"/>
        <rFont val="ＭＳ Ｐゴシック"/>
        <family val="3"/>
      </rPr>
      <t>Family in Japan or co-residents</t>
    </r>
  </si>
  <si>
    <t>履歴書</t>
  </si>
  <si>
    <t>東京JLA外国語学校　校長　服部　正喜</t>
  </si>
  <si>
    <t>在留資格変更、在留資格認定申請歴</t>
  </si>
  <si>
    <t>卒業年月</t>
  </si>
  <si>
    <t>Date of Graduation</t>
  </si>
  <si>
    <t>入学年月</t>
  </si>
  <si>
    <t>修了年月</t>
  </si>
  <si>
    <t>Date of Resignation</t>
  </si>
  <si>
    <t>申請結果</t>
  </si>
  <si>
    <t>交付</t>
  </si>
  <si>
    <t>居住地</t>
  </si>
  <si>
    <t>職業</t>
  </si>
  <si>
    <t>年齢</t>
  </si>
  <si>
    <t>生年月日</t>
  </si>
  <si>
    <t>続柄</t>
  </si>
  <si>
    <t>Yes</t>
  </si>
  <si>
    <t>No</t>
  </si>
  <si>
    <t>Approved</t>
  </si>
  <si>
    <t>Rejected</t>
  </si>
  <si>
    <t>不交付</t>
  </si>
  <si>
    <t>Result</t>
  </si>
  <si>
    <t>歳</t>
  </si>
  <si>
    <t>男</t>
  </si>
  <si>
    <t>女</t>
  </si>
  <si>
    <t>Male</t>
  </si>
  <si>
    <t xml:space="preserve">国籍: </t>
  </si>
  <si>
    <t xml:space="preserve">  生年月日: </t>
  </si>
  <si>
    <t>現住所:</t>
  </si>
  <si>
    <t>戸籍住所:</t>
  </si>
  <si>
    <r>
      <t>学        歴 　</t>
    </r>
    <r>
      <rPr>
        <sz val="9"/>
        <color indexed="8"/>
        <rFont val="ＭＳ Ｐゴシック"/>
        <family val="3"/>
      </rPr>
      <t>Educational Background</t>
    </r>
  </si>
  <si>
    <t xml:space="preserve">学  校  名 </t>
  </si>
  <si>
    <t>Date of Admission</t>
  </si>
  <si>
    <t>退職年月</t>
  </si>
  <si>
    <t>申請人の家族状況 Family List of Applicant</t>
  </si>
  <si>
    <r>
      <t>出 入 国 歴 　</t>
    </r>
    <r>
      <rPr>
        <sz val="9"/>
        <color indexed="8"/>
        <rFont val="ＭＳ Ｐゴシック"/>
        <family val="3"/>
      </rPr>
      <t>Past Entry into/Stay in Japan　</t>
    </r>
  </si>
  <si>
    <r>
      <t xml:space="preserve">就 学 </t>
    </r>
    <r>
      <rPr>
        <b/>
        <sz val="11"/>
        <color indexed="8"/>
        <rFont val="ＭＳ Ｐゴシック"/>
        <family val="3"/>
      </rPr>
      <t>理 由  　</t>
    </r>
    <r>
      <rPr>
        <sz val="9"/>
        <color indexed="8"/>
        <rFont val="ＭＳ Ｐゴシック"/>
        <family val="3"/>
      </rPr>
      <t>Purpose of School Attendance</t>
    </r>
  </si>
  <si>
    <r>
      <rPr>
        <b/>
        <sz val="11"/>
        <color indexed="8"/>
        <rFont val="ＭＳ Ｐゴシック"/>
        <family val="3"/>
      </rPr>
      <t>終了後の予定</t>
    </r>
    <r>
      <rPr>
        <sz val="11"/>
        <color indexed="8"/>
        <rFont val="ＭＳ Ｐゴシック"/>
        <family val="3"/>
      </rPr>
      <t xml:space="preserve">   </t>
    </r>
    <r>
      <rPr>
        <sz val="9"/>
        <color indexed="8"/>
        <rFont val="ＭＳ Ｐゴシック"/>
        <family val="3"/>
      </rPr>
      <t>Plan after Completion</t>
    </r>
  </si>
  <si>
    <r>
      <t>日本語学習歴　</t>
    </r>
    <r>
      <rPr>
        <sz val="9"/>
        <color indexed="8"/>
        <rFont val="ＭＳ Ｐゴシック"/>
        <family val="3"/>
      </rPr>
      <t>Study Experience of Japanese Language</t>
    </r>
  </si>
  <si>
    <r>
      <t>職        歴 　</t>
    </r>
    <r>
      <rPr>
        <sz val="9"/>
        <color indexed="8"/>
        <rFont val="ＭＳ Ｐゴシック"/>
        <family val="3"/>
      </rPr>
      <t>Employment history</t>
    </r>
  </si>
  <si>
    <t>別紙添付(Please see the attached paper.)</t>
  </si>
  <si>
    <t>Resume</t>
  </si>
  <si>
    <t>入社年月</t>
  </si>
  <si>
    <t>氏名（英文）:</t>
  </si>
  <si>
    <t>男</t>
  </si>
  <si>
    <t>女</t>
  </si>
  <si>
    <t>現住所</t>
  </si>
  <si>
    <t>会 社 名</t>
  </si>
  <si>
    <t>留学準備中</t>
  </si>
  <si>
    <t>Date of Graduation</t>
  </si>
  <si>
    <t>Past &lt;Application history for&gt; Certificate of
Eligibility or Change of status of residence</t>
  </si>
  <si>
    <t>受入教育機関/職員</t>
  </si>
  <si>
    <t>-</t>
  </si>
  <si>
    <t>✓</t>
  </si>
  <si>
    <t>Preparing for Studying in Japan</t>
  </si>
  <si>
    <t>Office Worker</t>
  </si>
  <si>
    <t>Hanoi, Vietnam</t>
  </si>
  <si>
    <t>Ho Chi Minh, Vietnam</t>
  </si>
  <si>
    <t>None</t>
  </si>
  <si>
    <t>Father</t>
  </si>
  <si>
    <t>Mother</t>
  </si>
  <si>
    <t>Brotehr</t>
  </si>
  <si>
    <t>Sister</t>
  </si>
  <si>
    <t>Grandmother</t>
  </si>
  <si>
    <t>Grandfather</t>
  </si>
  <si>
    <t>Myself</t>
  </si>
  <si>
    <t>Son</t>
  </si>
  <si>
    <t>Daughter</t>
  </si>
  <si>
    <t>0436-37-6585</t>
  </si>
  <si>
    <t>千葉県市原市五井2339</t>
  </si>
  <si>
    <t>石川　常夫</t>
  </si>
  <si>
    <t>日本企業協力(JCC)日本語学校　校長　石川 常夫</t>
  </si>
  <si>
    <t>日本JCC外国語学校</t>
  </si>
  <si>
    <t>Japan JCC Language School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</si>
</sst>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 numFmtId="179" formatCode="0.0000"/>
    <numFmt numFmtId="180" formatCode="0.000"/>
    <numFmt numFmtId="181" formatCode="0.0"/>
    <numFmt numFmtId="182" formatCode="yyyy/mm/dd"/>
    <numFmt numFmtId="183" formatCode="yyyy&quot;年&quot;m&quot;月&quot;d&quot;日&quot;;@"/>
    <numFmt numFmtId="184" formatCode="0_);[Red]\(0\)"/>
    <numFmt numFmtId="185" formatCode="#,##0.0;[Red]\-#,##0.0"/>
    <numFmt numFmtId="186" formatCode="[$£-809]#,##0.00;[$£-809]#,##0.00"/>
    <numFmt numFmtId="187" formatCode="[$₮-450]\ #,##0.00;[Red]\-[$₮-450]\ #,##0.00"/>
    <numFmt numFmtId="188" formatCode="[$RM-4409]#,##0.00;[Red]\-[$RM-4409]#,##0.00"/>
    <numFmt numFmtId="189" formatCode="[$RM-4409]#,##0.0;[Red]\-[$RM-4409]#,##0.0"/>
    <numFmt numFmtId="190" formatCode="[$RM-4409]#,##0;[Red]\-[$RM-4409]#,##0"/>
    <numFmt numFmtId="191" formatCode="&quot;¥&quot;#,##0.0;[Red]&quot;¥&quot;\-#,##0.0"/>
    <numFmt numFmtId="192" formatCode="#,##0.000;[Red]\-#,##0.000"/>
    <numFmt numFmtId="193" formatCode="&quot;Yes&quot;;&quot;Yes&quot;;&quot;No&quot;"/>
    <numFmt numFmtId="194" formatCode="&quot;True&quot;;&quot;True&quot;;&quot;False&quot;"/>
    <numFmt numFmtId="195" formatCode="&quot;On&quot;;&quot;On&quot;;&quot;Off&quot;"/>
    <numFmt numFmtId="196" formatCode="[$€-2]\ #,##0.00_);[Red]\([$€-2]\ #,##0.00\)"/>
    <numFmt numFmtId="197" formatCode="0_ "/>
    <numFmt numFmtId="198" formatCode="[$-F800]dddd\,\ mmmm\ dd\,\ yyyy"/>
    <numFmt numFmtId="199" formatCode="General&quot;日&quot;"/>
    <numFmt numFmtId="200" formatCode="yyyy/mm"/>
    <numFmt numFmtId="201" formatCode="aaa"/>
  </numFmts>
  <fonts count="239">
    <font>
      <sz val="11"/>
      <name val="ＭＳ Ｐゴシック"/>
      <family val="3"/>
    </font>
    <font>
      <sz val="11"/>
      <color indexed="8"/>
      <name val="ＭＳ Ｐゴシック"/>
      <family val="3"/>
    </font>
    <font>
      <sz val="10"/>
      <color indexed="8"/>
      <name val="ＭＳ ゴシック"/>
      <family val="3"/>
    </font>
    <font>
      <sz val="9"/>
      <color indexed="8"/>
      <name val="Arial Narrow"/>
      <family val="2"/>
    </font>
    <font>
      <sz val="8"/>
      <color indexed="8"/>
      <name val="ＭＳ Ｐ明朝"/>
      <family val="1"/>
    </font>
    <font>
      <sz val="9"/>
      <color indexed="8"/>
      <name val="ＭＳ Ｐ明朝"/>
      <family val="1"/>
    </font>
    <font>
      <sz val="10"/>
      <color indexed="8"/>
      <name val="ＭＳ Ｐ明朝"/>
      <family val="1"/>
    </font>
    <font>
      <sz val="12"/>
      <color indexed="8"/>
      <name val="ＭＳ Ｐ明朝"/>
      <family val="1"/>
    </font>
    <font>
      <sz val="14"/>
      <color indexed="8"/>
      <name val="ＭＳ Ｐ明朝"/>
      <family val="1"/>
    </font>
    <font>
      <sz val="11"/>
      <color indexed="8"/>
      <name val="Arial Narrow"/>
      <family val="2"/>
    </font>
    <font>
      <sz val="11"/>
      <color indexed="8"/>
      <name val="ＭＳ Ｐ明朝"/>
      <family val="1"/>
    </font>
    <font>
      <sz val="10"/>
      <color indexed="8"/>
      <name val="Arial Narrow"/>
      <family val="2"/>
    </font>
    <font>
      <b/>
      <sz val="12"/>
      <name val="ＭＳ Ｐ明朝"/>
      <family val="1"/>
    </font>
    <font>
      <b/>
      <sz val="12"/>
      <color indexed="8"/>
      <name val="ＭＳ Ｐ明朝"/>
      <family val="1"/>
    </font>
    <font>
      <b/>
      <sz val="9"/>
      <color indexed="8"/>
      <name val="Arial Narrow"/>
      <family val="2"/>
    </font>
    <font>
      <b/>
      <sz val="10"/>
      <color indexed="8"/>
      <name val="ＭＳ Ｐ明朝"/>
      <family val="1"/>
    </font>
    <font>
      <sz val="8"/>
      <color indexed="8"/>
      <name val="Arial Narrow"/>
      <family val="2"/>
    </font>
    <font>
      <u val="single"/>
      <sz val="12"/>
      <color indexed="8"/>
      <name val="ＭＳ Ｐ明朝"/>
      <family val="1"/>
    </font>
    <font>
      <sz val="12"/>
      <color indexed="8"/>
      <name val="Arial Narrow"/>
      <family val="2"/>
    </font>
    <font>
      <sz val="12"/>
      <name val="ＭＳ Ｐ明朝"/>
      <family val="1"/>
    </font>
    <font>
      <sz val="11"/>
      <name val="ＭＳ Ｐ明朝"/>
      <family val="1"/>
    </font>
    <font>
      <sz val="10"/>
      <name val="ＭＳ Ｐ明朝"/>
      <family val="1"/>
    </font>
    <font>
      <sz val="9"/>
      <name val="Arial Narrow"/>
      <family val="2"/>
    </font>
    <font>
      <sz val="8"/>
      <name val="Arial Narrow"/>
      <family val="2"/>
    </font>
    <font>
      <b/>
      <sz val="10"/>
      <name val="ＭＳ Ｐ明朝"/>
      <family val="1"/>
    </font>
    <font>
      <sz val="8"/>
      <name val="ＭＳ Ｐ明朝"/>
      <family val="1"/>
    </font>
    <font>
      <sz val="12"/>
      <name val="ＭＳ Ｐゴシック"/>
      <family val="3"/>
    </font>
    <font>
      <sz val="9"/>
      <name val="ＭＳ Ｐ明朝"/>
      <family val="1"/>
    </font>
    <font>
      <sz val="10"/>
      <name val="ＭＳ Ｐゴシック"/>
      <family val="3"/>
    </font>
    <font>
      <sz val="10"/>
      <name val="Arial Narrow"/>
      <family val="2"/>
    </font>
    <font>
      <u val="single"/>
      <sz val="9"/>
      <name val="Arial Narrow"/>
      <family val="2"/>
    </font>
    <font>
      <sz val="14"/>
      <name val="ＭＳ Ｐ明朝"/>
      <family val="1"/>
    </font>
    <font>
      <sz val="12"/>
      <name val="Arial Narrow"/>
      <family val="2"/>
    </font>
    <font>
      <b/>
      <sz val="11"/>
      <name val="ＭＳ Ｐゴシック"/>
      <family val="3"/>
    </font>
    <font>
      <sz val="11"/>
      <color indexed="30"/>
      <name val="ＭＳ Ｐゴシック"/>
      <family val="3"/>
    </font>
    <font>
      <sz val="14"/>
      <name val="ＭＳ Ｐゴシック"/>
      <family val="3"/>
    </font>
    <font>
      <sz val="7"/>
      <name val="Arial Narrow"/>
      <family val="2"/>
    </font>
    <font>
      <sz val="6"/>
      <name val="Arial Narrow"/>
      <family val="2"/>
    </font>
    <font>
      <sz val="10"/>
      <name val="Century"/>
      <family val="1"/>
    </font>
    <font>
      <sz val="11"/>
      <color indexed="62"/>
      <name val="ＭＳ Ｐゴシック"/>
      <family val="3"/>
    </font>
    <font>
      <b/>
      <sz val="18"/>
      <color indexed="56"/>
      <name val="ＭＳ Ｐゴシック"/>
      <family val="3"/>
    </font>
    <font>
      <b/>
      <sz val="13"/>
      <color indexed="56"/>
      <name val="ＭＳ Ｐゴシック"/>
      <family val="3"/>
    </font>
    <font>
      <sz val="11"/>
      <color indexed="10"/>
      <name val="ＭＳ Ｐゴシック"/>
      <family val="3"/>
    </font>
    <font>
      <b/>
      <sz val="15"/>
      <color indexed="56"/>
      <name val="ＭＳ Ｐゴシック"/>
      <family val="3"/>
    </font>
    <font>
      <sz val="11"/>
      <color indexed="17"/>
      <name val="ＭＳ Ｐゴシック"/>
      <family val="3"/>
    </font>
    <font>
      <i/>
      <sz val="11"/>
      <color indexed="23"/>
      <name val="ＭＳ Ｐゴシック"/>
      <family val="3"/>
    </font>
    <font>
      <b/>
      <sz val="11"/>
      <color indexed="56"/>
      <name val="ＭＳ Ｐゴシック"/>
      <family val="3"/>
    </font>
    <font>
      <u val="single"/>
      <sz val="11"/>
      <color indexed="12"/>
      <name val="ＭＳ Ｐゴシック"/>
      <family val="3"/>
    </font>
    <font>
      <sz val="11"/>
      <color indexed="9"/>
      <name val="ＭＳ Ｐゴシック"/>
      <family val="3"/>
    </font>
    <font>
      <b/>
      <sz val="11"/>
      <color indexed="8"/>
      <name val="ＭＳ Ｐゴシック"/>
      <family val="3"/>
    </font>
    <font>
      <u val="single"/>
      <sz val="11"/>
      <color indexed="36"/>
      <name val="ＭＳ Ｐゴシック"/>
      <family val="3"/>
    </font>
    <font>
      <sz val="11"/>
      <color indexed="52"/>
      <name val="ＭＳ Ｐゴシック"/>
      <family val="3"/>
    </font>
    <font>
      <b/>
      <sz val="11"/>
      <color indexed="63"/>
      <name val="ＭＳ Ｐゴシック"/>
      <family val="3"/>
    </font>
    <font>
      <b/>
      <sz val="11"/>
      <color indexed="52"/>
      <name val="ＭＳ Ｐゴシック"/>
      <family val="3"/>
    </font>
    <font>
      <sz val="11"/>
      <name val="돋움"/>
      <family val="2"/>
    </font>
    <font>
      <b/>
      <sz val="11"/>
      <color indexed="9"/>
      <name val="ＭＳ Ｐゴシック"/>
      <family val="3"/>
    </font>
    <font>
      <sz val="11"/>
      <color indexed="20"/>
      <name val="ＭＳ Ｐゴシック"/>
      <family val="3"/>
    </font>
    <font>
      <sz val="11"/>
      <color indexed="60"/>
      <name val="ＭＳ Ｐゴシック"/>
      <family val="3"/>
    </font>
    <font>
      <u val="single"/>
      <sz val="9"/>
      <color indexed="8"/>
      <name val="Arial Narrow"/>
      <family val="2"/>
    </font>
    <font>
      <u val="single"/>
      <sz val="9"/>
      <color indexed="8"/>
      <name val="ＭＳ Ｐ明朝"/>
      <family val="1"/>
    </font>
    <font>
      <sz val="9"/>
      <name val="ＭＳ Ｐゴシック"/>
      <family val="3"/>
    </font>
    <font>
      <b/>
      <sz val="9"/>
      <name val="ＭＳ Ｐゴシック"/>
      <family val="3"/>
    </font>
    <font>
      <b/>
      <sz val="9"/>
      <color indexed="10"/>
      <name val="ＭＳ Ｐゴシック"/>
      <family val="3"/>
    </font>
    <font>
      <sz val="6"/>
      <name val="ＭＳ Ｐゴシック"/>
      <family val="3"/>
    </font>
    <font>
      <b/>
      <sz val="11"/>
      <name val="ＭＳ 明朝"/>
      <family val="1"/>
    </font>
    <font>
      <b/>
      <sz val="11"/>
      <name val="Batang"/>
      <family val="1"/>
    </font>
    <font>
      <b/>
      <sz val="20"/>
      <name val="ＭＳ Ｐ明朝"/>
      <family val="1"/>
    </font>
    <font>
      <sz val="12"/>
      <name val="Batang"/>
      <family val="1"/>
    </font>
    <font>
      <sz val="11"/>
      <name val="Batang"/>
      <family val="1"/>
    </font>
    <font>
      <b/>
      <sz val="18"/>
      <name val="ＭＳ 明朝"/>
      <family val="1"/>
    </font>
    <font>
      <sz val="18"/>
      <name val="Batang"/>
      <family val="1"/>
    </font>
    <font>
      <b/>
      <sz val="12"/>
      <name val="Batang"/>
      <family val="1"/>
    </font>
    <font>
      <sz val="12"/>
      <name val="Century"/>
      <family val="1"/>
    </font>
    <font>
      <sz val="8"/>
      <name val="Century"/>
      <family val="1"/>
    </font>
    <font>
      <sz val="11"/>
      <name val="Century"/>
      <family val="1"/>
    </font>
    <font>
      <sz val="8"/>
      <name val="돋움"/>
      <family val="2"/>
    </font>
    <font>
      <sz val="9"/>
      <name val="Meiryo UI"/>
      <family val="3"/>
    </font>
    <font>
      <b/>
      <sz val="14"/>
      <name val="HG正楷書体-PRO"/>
      <family val="4"/>
    </font>
    <font>
      <sz val="8"/>
      <name val="ＭＳ Ｐゴシック"/>
      <family val="3"/>
    </font>
    <font>
      <sz val="9"/>
      <color indexed="8"/>
      <name val="ＭＳ Ｐゴシック"/>
      <family val="3"/>
    </font>
    <font>
      <b/>
      <sz val="10"/>
      <color indexed="8"/>
      <name val="ＭＳ Ｐゴシック"/>
      <family val="3"/>
    </font>
    <font>
      <u val="single"/>
      <sz val="9"/>
      <name val="ＭＳ Ｐゴシック"/>
      <family val="3"/>
    </font>
    <font>
      <sz val="14"/>
      <name val="HG正楷書体-PRO"/>
      <family val="4"/>
    </font>
    <font>
      <b/>
      <sz val="12"/>
      <name val="HG正楷書体-PRO"/>
      <family val="4"/>
    </font>
    <font>
      <b/>
      <sz val="12"/>
      <name val="ＭＳ Ｐゴシック"/>
      <family val="3"/>
    </font>
    <font>
      <b/>
      <sz val="16"/>
      <name val="HG正楷書体-PRO"/>
      <family val="4"/>
    </font>
    <font>
      <b/>
      <sz val="18"/>
      <name val="HG正楷書体-PRO"/>
      <family val="4"/>
    </font>
    <font>
      <b/>
      <sz val="14"/>
      <name val="ＭＳ Ｐゴシック"/>
      <family val="3"/>
    </font>
    <font>
      <sz val="11"/>
      <name val="HGP明朝B"/>
      <family val="1"/>
    </font>
    <font>
      <b/>
      <sz val="20"/>
      <name val="HGP明朝B"/>
      <family val="1"/>
    </font>
    <font>
      <sz val="9"/>
      <name val="MS P ゴシック"/>
      <family val="3"/>
    </font>
    <font>
      <sz val="12"/>
      <name val="MS P ゴシック"/>
      <family val="3"/>
    </font>
    <font>
      <sz val="12"/>
      <color indexed="8"/>
      <name val="ＭＳ Ｐゴシック"/>
      <family val="3"/>
    </font>
    <font>
      <sz val="10"/>
      <color indexed="8"/>
      <name val="ＭＳ 明朝"/>
      <family val="1"/>
    </font>
    <font>
      <sz val="10"/>
      <color indexed="8"/>
      <name val="ＭＳ Ｐゴシック"/>
      <family val="3"/>
    </font>
    <font>
      <sz val="11"/>
      <color indexed="8"/>
      <name val="ＭＳ 明朝"/>
      <family val="1"/>
    </font>
    <font>
      <u val="single"/>
      <sz val="10"/>
      <color indexed="8"/>
      <name val="ＭＳ Ｐゴシック"/>
      <family val="3"/>
    </font>
    <font>
      <b/>
      <sz val="9"/>
      <color indexed="8"/>
      <name val="ＭＳ Ｐゴシック"/>
      <family val="3"/>
    </font>
    <font>
      <sz val="8"/>
      <color indexed="8"/>
      <name val="ＭＳ Ｐゴシック"/>
      <family val="3"/>
    </font>
    <font>
      <sz val="9"/>
      <color indexed="8"/>
      <name val="ＭＳ 明朝"/>
      <family val="1"/>
    </font>
    <font>
      <sz val="8"/>
      <color indexed="8"/>
      <name val="ＭＳ 明朝"/>
      <family val="1"/>
    </font>
    <font>
      <b/>
      <sz val="24"/>
      <color indexed="8"/>
      <name val="HG正楷書体-PRO"/>
      <family val="4"/>
    </font>
    <font>
      <b/>
      <sz val="14"/>
      <color indexed="8"/>
      <name val="HG正楷書体-PRO"/>
      <family val="4"/>
    </font>
    <font>
      <b/>
      <sz val="16"/>
      <color indexed="17"/>
      <name val="ＭＳ Ｐゴシック"/>
      <family val="3"/>
    </font>
    <font>
      <b/>
      <sz val="12"/>
      <color indexed="17"/>
      <name val="ＭＳ Ｐゴシック"/>
      <family val="3"/>
    </font>
    <font>
      <sz val="9"/>
      <color indexed="60"/>
      <name val="ＭＳ Ｐゴシック"/>
      <family val="3"/>
    </font>
    <font>
      <b/>
      <sz val="11"/>
      <color indexed="30"/>
      <name val="ＭＳ Ｐゴシック"/>
      <family val="3"/>
    </font>
    <font>
      <sz val="11"/>
      <name val="Microsoft YaHei"/>
      <family val="2"/>
    </font>
    <font>
      <b/>
      <sz val="14"/>
      <name val="FangSong"/>
      <family val="3"/>
    </font>
    <font>
      <b/>
      <sz val="14"/>
      <color indexed="8"/>
      <name val="FangSong"/>
      <family val="3"/>
    </font>
    <font>
      <sz val="11"/>
      <name val="FangSong"/>
      <family val="3"/>
    </font>
    <font>
      <sz val="24"/>
      <name val="HGP教科書体"/>
      <family val="1"/>
    </font>
    <font>
      <b/>
      <sz val="11"/>
      <name val="HG正楷書体-PRO"/>
      <family val="4"/>
    </font>
    <font>
      <sz val="11"/>
      <name val="SimSun"/>
      <family val="0"/>
    </font>
    <font>
      <sz val="9"/>
      <name val="SimSun"/>
      <family val="0"/>
    </font>
    <font>
      <sz val="11"/>
      <color indexed="10"/>
      <name val="FangSong"/>
      <family val="3"/>
    </font>
    <font>
      <sz val="10"/>
      <name val="Meiryo UI"/>
      <family val="3"/>
    </font>
    <font>
      <sz val="10"/>
      <name val="Times New Roman"/>
      <family val="1"/>
    </font>
    <font>
      <sz val="10"/>
      <color indexed="8"/>
      <name val="Meiryo UI"/>
      <family val="3"/>
    </font>
    <font>
      <sz val="10"/>
      <color indexed="8"/>
      <name val="Times New Roman"/>
      <family val="1"/>
    </font>
    <font>
      <b/>
      <sz val="20"/>
      <name val="ＭＳ 明朝"/>
      <family val="1"/>
    </font>
    <font>
      <b/>
      <sz val="20"/>
      <name val="Batang"/>
      <family val="1"/>
    </font>
    <font>
      <sz val="10.5"/>
      <name val="ＭＳ Ｐゴシック"/>
      <family val="3"/>
    </font>
    <font>
      <b/>
      <sz val="9"/>
      <name val="MS P ゴシック"/>
      <family val="3"/>
    </font>
    <font>
      <sz val="14"/>
      <color indexed="8"/>
      <name val="ＭＳ Ｐゴシック"/>
      <family val="3"/>
    </font>
    <font>
      <b/>
      <sz val="16"/>
      <name val="SimSun"/>
      <family val="0"/>
    </font>
    <font>
      <b/>
      <sz val="14"/>
      <name val="SimSun"/>
      <family val="0"/>
    </font>
    <font>
      <sz val="14"/>
      <name val="ＭＳ ゴシック"/>
      <family val="3"/>
    </font>
    <font>
      <sz val="14"/>
      <name val="MS P ゴシック"/>
      <family val="3"/>
    </font>
    <font>
      <sz val="12"/>
      <name val="ＭＳ ゴシック"/>
      <family val="3"/>
    </font>
    <font>
      <sz val="16"/>
      <name val="ＭＳ ゴシック"/>
      <family val="3"/>
    </font>
    <font>
      <sz val="18"/>
      <name val="ＭＳ ゴシック"/>
      <family val="3"/>
    </font>
    <font>
      <sz val="11"/>
      <color indexed="8"/>
      <name val="Century"/>
      <family val="1"/>
    </font>
    <font>
      <sz val="11"/>
      <color indexed="55"/>
      <name val="ＭＳ Ｐ明朝"/>
      <family val="1"/>
    </font>
    <font>
      <sz val="10"/>
      <color indexed="55"/>
      <name val="ＭＳ Ｐ明朝"/>
      <family val="1"/>
    </font>
    <font>
      <sz val="10"/>
      <color indexed="55"/>
      <name val="ＭＳ Ｐゴシック"/>
      <family val="3"/>
    </font>
    <font>
      <b/>
      <sz val="20"/>
      <name val="ＭＳ Ｐゴシック"/>
      <family val="3"/>
    </font>
    <font>
      <sz val="16"/>
      <name val="ＭＳ Ｐゴシック"/>
      <family val="3"/>
    </font>
    <font>
      <sz val="11"/>
      <color indexed="55"/>
      <name val="ＭＳ Ｐゴシック"/>
      <family val="3"/>
    </font>
    <font>
      <sz val="8"/>
      <color indexed="55"/>
      <name val="ＭＳ Ｐ明朝"/>
      <family val="1"/>
    </font>
    <font>
      <sz val="9"/>
      <color indexed="55"/>
      <name val="Arial Narrow"/>
      <family val="2"/>
    </font>
    <font>
      <sz val="8"/>
      <color indexed="10"/>
      <name val="ＭＳ Ｐゴシック"/>
      <family val="3"/>
    </font>
    <font>
      <sz val="12"/>
      <color indexed="10"/>
      <name val="ＭＳ Ｐゴシック"/>
      <family val="3"/>
    </font>
    <font>
      <sz val="9"/>
      <color indexed="10"/>
      <name val="ＭＳ Ｐゴシック"/>
      <family val="3"/>
    </font>
    <font>
      <sz val="10"/>
      <color indexed="55"/>
      <name val="Arial Narrow"/>
      <family val="2"/>
    </font>
    <font>
      <sz val="11"/>
      <color indexed="10"/>
      <name val="ＭＳ 明朝"/>
      <family val="1"/>
    </font>
    <font>
      <sz val="8"/>
      <color indexed="10"/>
      <name val="ＭＳ 明朝"/>
      <family val="1"/>
    </font>
    <font>
      <sz val="8"/>
      <color indexed="10"/>
      <name val="Microsoft YaHei"/>
      <family val="2"/>
    </font>
    <font>
      <sz val="24"/>
      <color indexed="10"/>
      <name val="HGP教科書体"/>
      <family val="1"/>
    </font>
    <font>
      <sz val="11"/>
      <color indexed="10"/>
      <name val="Microsoft YaHei"/>
      <family val="2"/>
    </font>
    <font>
      <sz val="12"/>
      <color indexed="10"/>
      <name val="Microsoft YaHei"/>
      <family val="2"/>
    </font>
    <font>
      <sz val="12"/>
      <color indexed="8"/>
      <name val="Microsoft YaHei"/>
      <family val="2"/>
    </font>
    <font>
      <sz val="8"/>
      <color indexed="8"/>
      <name val="Microsoft YaHei"/>
      <family val="2"/>
    </font>
    <font>
      <sz val="24"/>
      <color indexed="8"/>
      <name val="HGP教科書体"/>
      <family val="1"/>
    </font>
    <font>
      <sz val="11"/>
      <color indexed="8"/>
      <name val="Microsoft YaHei"/>
      <family val="2"/>
    </font>
    <font>
      <sz val="18"/>
      <color indexed="8"/>
      <name val="HG正楷書体-PRO"/>
      <family val="4"/>
    </font>
    <font>
      <sz val="12"/>
      <color indexed="8"/>
      <name val="游ゴシック"/>
      <family val="3"/>
    </font>
    <font>
      <sz val="8"/>
      <color indexed="10"/>
      <name val="游ゴシック"/>
      <family val="3"/>
    </font>
    <font>
      <sz val="11"/>
      <color indexed="10"/>
      <name val="游ゴシック"/>
      <family val="3"/>
    </font>
    <font>
      <sz val="12"/>
      <color indexed="10"/>
      <name val="游ゴシック"/>
      <family val="3"/>
    </font>
    <font>
      <sz val="8"/>
      <color indexed="8"/>
      <name val="游ゴシック"/>
      <family val="3"/>
    </font>
    <font>
      <b/>
      <sz val="10"/>
      <name val="ＭＳ Ｐゴシック"/>
      <family val="3"/>
    </font>
    <font>
      <u val="single"/>
      <sz val="11"/>
      <color indexed="8"/>
      <name val="ＭＳ Ｐゴシック"/>
      <family val="3"/>
    </font>
    <font>
      <b/>
      <sz val="26"/>
      <name val="ＭＳ Ｐゴシック"/>
      <family val="3"/>
    </font>
    <font>
      <b/>
      <sz val="12"/>
      <color indexed="8"/>
      <name val="HG正楷書体-PRO"/>
      <family val="4"/>
    </font>
    <font>
      <sz val="18"/>
      <color indexed="10"/>
      <name val="ＭＳ Ｐゴシック"/>
      <family val="3"/>
    </font>
    <font>
      <sz val="11"/>
      <color indexed="8"/>
      <name val="HGP明朝B"/>
      <family val="1"/>
    </font>
    <font>
      <sz val="11"/>
      <color theme="1"/>
      <name val="Calibri"/>
      <family val="3"/>
    </font>
    <font>
      <sz val="11"/>
      <color indexed="8"/>
      <name val="Calibri"/>
      <family val="3"/>
    </font>
    <font>
      <sz val="11"/>
      <color theme="1"/>
      <name val="Century"/>
      <family val="1"/>
    </font>
    <font>
      <sz val="8"/>
      <color theme="1"/>
      <name val="Calibri"/>
      <family val="3"/>
    </font>
    <font>
      <sz val="12"/>
      <color theme="1"/>
      <name val="Calibri"/>
      <family val="3"/>
    </font>
    <font>
      <sz val="11"/>
      <color theme="0"/>
      <name val="ＭＳ Ｐゴシック"/>
      <family val="3"/>
    </font>
    <font>
      <b/>
      <sz val="11"/>
      <name val="Calibri"/>
      <family val="3"/>
    </font>
    <font>
      <sz val="11"/>
      <name val="Calibri"/>
      <family val="3"/>
    </font>
    <font>
      <sz val="12"/>
      <name val="Calibri"/>
      <family val="3"/>
    </font>
    <font>
      <sz val="8"/>
      <name val="Calibri"/>
      <family val="3"/>
    </font>
    <font>
      <sz val="14"/>
      <color theme="1"/>
      <name val="Calibri"/>
      <family val="3"/>
    </font>
    <font>
      <sz val="12"/>
      <color indexed="8"/>
      <name val="Calibri"/>
      <family val="3"/>
    </font>
    <font>
      <sz val="8"/>
      <color indexed="8"/>
      <name val="Calibri"/>
      <family val="3"/>
    </font>
    <font>
      <sz val="9"/>
      <name val="Calibri"/>
      <family val="3"/>
    </font>
    <font>
      <sz val="10"/>
      <name val="Calibri"/>
      <family val="3"/>
    </font>
    <font>
      <sz val="14"/>
      <name val="Calibri"/>
      <family val="3"/>
    </font>
    <font>
      <sz val="11"/>
      <color theme="0" tint="-0.3499799966812134"/>
      <name val="ＭＳ Ｐ明朝"/>
      <family val="1"/>
    </font>
    <font>
      <sz val="10"/>
      <color theme="0" tint="-0.3499799966812134"/>
      <name val="ＭＳ Ｐ明朝"/>
      <family val="1"/>
    </font>
    <font>
      <sz val="10"/>
      <color theme="0" tint="-0.3499799966812134"/>
      <name val="Calibri"/>
      <family val="3"/>
    </font>
    <font>
      <sz val="9"/>
      <color theme="1"/>
      <name val="Calibri"/>
      <family val="3"/>
    </font>
    <font>
      <b/>
      <sz val="20"/>
      <name val="Calibri"/>
      <family val="3"/>
    </font>
    <font>
      <sz val="16"/>
      <name val="Calibri"/>
      <family val="3"/>
    </font>
    <font>
      <b/>
      <sz val="12"/>
      <name val="Calibri"/>
      <family val="3"/>
    </font>
    <font>
      <sz val="11"/>
      <color theme="0" tint="-0.3499799966812134"/>
      <name val="Calibri"/>
      <family val="3"/>
    </font>
    <font>
      <sz val="8"/>
      <color theme="0" tint="-0.3499799966812134"/>
      <name val="ＭＳ Ｐ明朝"/>
      <family val="1"/>
    </font>
    <font>
      <sz val="9"/>
      <color theme="0" tint="-0.3499799966812134"/>
      <name val="Arial Narrow"/>
      <family val="2"/>
    </font>
    <font>
      <b/>
      <sz val="14"/>
      <name val="Cambria"/>
      <family val="3"/>
    </font>
    <font>
      <sz val="8"/>
      <color rgb="FFFF0000"/>
      <name val="Calibri"/>
      <family val="3"/>
    </font>
    <font>
      <sz val="11"/>
      <color rgb="FFFF0000"/>
      <name val="Calibri"/>
      <family val="3"/>
    </font>
    <font>
      <sz val="12"/>
      <color rgb="FFFF0000"/>
      <name val="Calibri"/>
      <family val="3"/>
    </font>
    <font>
      <sz val="9"/>
      <color rgb="FFFF0000"/>
      <name val="Calibri"/>
      <family val="3"/>
    </font>
    <font>
      <sz val="11"/>
      <color rgb="FFFF0000"/>
      <name val="ＭＳ Ｐゴシック"/>
      <family val="3"/>
    </font>
    <font>
      <sz val="10"/>
      <color theme="0" tint="-0.3499799966812134"/>
      <name val="Arial Narrow"/>
      <family val="2"/>
    </font>
    <font>
      <sz val="11"/>
      <color rgb="FFFF0000"/>
      <name val="ＭＳ 明朝"/>
      <family val="1"/>
    </font>
    <font>
      <sz val="8"/>
      <color rgb="FFFF0000"/>
      <name val="ＭＳ 明朝"/>
      <family val="1"/>
    </font>
    <font>
      <sz val="8"/>
      <color rgb="FFFF0000"/>
      <name val="Microsoft YaHei"/>
      <family val="2"/>
    </font>
    <font>
      <sz val="24"/>
      <color rgb="FFFF0000"/>
      <name val="HGP教科書体"/>
      <family val="1"/>
    </font>
    <font>
      <sz val="11"/>
      <color rgb="FFFF0000"/>
      <name val="Microsoft YaHei"/>
      <family val="2"/>
    </font>
    <font>
      <sz val="12"/>
      <color rgb="FFFF0000"/>
      <name val="Microsoft YaHei"/>
      <family val="2"/>
    </font>
    <font>
      <sz val="12"/>
      <color theme="1"/>
      <name val="Microsoft YaHei"/>
      <family val="2"/>
    </font>
    <font>
      <sz val="8"/>
      <color theme="1"/>
      <name val="Microsoft YaHei"/>
      <family val="2"/>
    </font>
    <font>
      <sz val="10"/>
      <name val="Cambria"/>
      <family val="3"/>
    </font>
    <font>
      <sz val="11"/>
      <color theme="0" tint="-0.3499799966812134"/>
      <name val="ＭＳ Ｐゴシック"/>
      <family val="3"/>
    </font>
    <font>
      <sz val="24"/>
      <color theme="1"/>
      <name val="HGP教科書体"/>
      <family val="1"/>
    </font>
    <font>
      <sz val="11"/>
      <color theme="1"/>
      <name val="ＭＳ Ｐゴシック"/>
      <family val="3"/>
    </font>
    <font>
      <sz val="10"/>
      <color rgb="FF000000"/>
      <name val="Meiryo UI"/>
      <family val="3"/>
    </font>
    <font>
      <b/>
      <sz val="11"/>
      <color theme="1"/>
      <name val="Calibri"/>
      <family val="3"/>
    </font>
    <font>
      <sz val="11"/>
      <color theme="1"/>
      <name val="Microsoft YaHei"/>
      <family val="2"/>
    </font>
    <font>
      <sz val="18"/>
      <color theme="1"/>
      <name val="HG正楷書体-PRO"/>
      <family val="4"/>
    </font>
    <font>
      <sz val="12"/>
      <color theme="1"/>
      <name val="游ゴシック"/>
      <family val="3"/>
    </font>
    <font>
      <sz val="8"/>
      <color rgb="FFFF0000"/>
      <name val="游ゴシック"/>
      <family val="3"/>
    </font>
    <font>
      <sz val="11"/>
      <color rgb="FFFF0000"/>
      <name val="游ゴシック"/>
      <family val="3"/>
    </font>
    <font>
      <sz val="12"/>
      <color rgb="FFFF0000"/>
      <name val="游ゴシック"/>
      <family val="3"/>
    </font>
    <font>
      <sz val="8"/>
      <color theme="1"/>
      <name val="游ゴシック"/>
      <family val="3"/>
    </font>
    <font>
      <b/>
      <sz val="10"/>
      <name val="Calibri"/>
      <family val="3"/>
    </font>
    <font>
      <b/>
      <sz val="10"/>
      <color indexed="8"/>
      <name val="Calibri"/>
      <family val="3"/>
    </font>
    <font>
      <b/>
      <sz val="11"/>
      <color indexed="8"/>
      <name val="Calibri"/>
      <family val="3"/>
    </font>
    <font>
      <sz val="9"/>
      <color indexed="8"/>
      <name val="Calibri"/>
      <family val="3"/>
    </font>
    <font>
      <sz val="14"/>
      <color rgb="FF000000"/>
      <name val="ＭＳ Ｐゴシック"/>
      <family val="3"/>
    </font>
    <font>
      <sz val="9"/>
      <name val="Cambria"/>
      <family val="3"/>
    </font>
    <font>
      <b/>
      <sz val="11"/>
      <name val="Cambria"/>
      <family val="3"/>
    </font>
    <font>
      <u val="single"/>
      <sz val="11"/>
      <color theme="1"/>
      <name val="Calibri"/>
      <family val="3"/>
    </font>
    <font>
      <sz val="12"/>
      <name val="Cambria"/>
      <family val="3"/>
    </font>
    <font>
      <sz val="11"/>
      <name val="Cambria"/>
      <family val="3"/>
    </font>
    <font>
      <sz val="14"/>
      <color rgb="FF000000"/>
      <name val="Calibri"/>
      <family val="3"/>
    </font>
    <font>
      <sz val="14"/>
      <color indexed="8"/>
      <name val="Calibri"/>
      <family val="3"/>
    </font>
    <font>
      <sz val="12"/>
      <color rgb="FF000000"/>
      <name val="Calibri"/>
      <family val="3"/>
    </font>
    <font>
      <b/>
      <sz val="9"/>
      <name val="Calibri"/>
      <family val="3"/>
    </font>
    <font>
      <b/>
      <sz val="26"/>
      <name val="Calibri"/>
      <family val="3"/>
    </font>
    <font>
      <b/>
      <sz val="14"/>
      <name val="Calibri"/>
      <family val="3"/>
    </font>
    <font>
      <b/>
      <sz val="12"/>
      <color theme="1"/>
      <name val="HG正楷書体-PRO"/>
      <family val="4"/>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4999699890613556"/>
        <bgColor indexed="64"/>
      </patternFill>
    </fill>
    <fill>
      <patternFill patternType="solid">
        <fgColor indexed="9"/>
        <bgColor indexed="64"/>
      </patternFill>
    </fill>
    <fill>
      <patternFill patternType="solid">
        <fgColor rgb="FFFFFF00"/>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dashed"/>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thin">
        <color theme="1"/>
      </top>
      <bottom>
        <color indexed="63"/>
      </bottom>
    </border>
    <border>
      <left style="thin"/>
      <right>
        <color indexed="63"/>
      </right>
      <top>
        <color indexed="63"/>
      </top>
      <bottom style="dashed"/>
    </border>
    <border>
      <left>
        <color indexed="63"/>
      </left>
      <right style="thin"/>
      <top>
        <color indexed="63"/>
      </top>
      <bottom style="dashed"/>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bottom style="medium"/>
    </border>
    <border>
      <left style="thin"/>
      <right/>
      <top style="thin"/>
      <bottom style="medium"/>
    </border>
    <border>
      <left/>
      <right/>
      <top style="thin"/>
      <bottom style="medium"/>
    </border>
    <border>
      <left style="thin"/>
      <right style="thin"/>
      <top style="thin"/>
      <bottom/>
    </border>
    <border>
      <left style="thin"/>
      <right style="thin"/>
      <top/>
      <bottom style="thin"/>
    </border>
    <border>
      <left/>
      <right style="thin"/>
      <top style="thin"/>
      <bottom style="dotted"/>
    </border>
    <border>
      <left/>
      <right style="thin"/>
      <top style="dotted"/>
      <bottom style="dotted"/>
    </border>
    <border>
      <left style="thin"/>
      <right style="thin"/>
      <top style="dotted"/>
      <bottom style="dotted"/>
    </border>
    <border>
      <left>
        <color indexed="63"/>
      </left>
      <right style="thin"/>
      <top>
        <color indexed="63"/>
      </top>
      <bottom style="medium"/>
    </border>
    <border>
      <left style="medium"/>
      <right style="thin"/>
      <top style="medium"/>
      <bottom style="thin"/>
    </border>
    <border>
      <left style="thin"/>
      <right style="medium"/>
      <top style="medium"/>
      <bottom style="thin"/>
    </border>
    <border>
      <left style="medium"/>
      <right/>
      <top style="thin"/>
      <bottom style="medium"/>
    </border>
    <border>
      <left style="medium"/>
      <right style="thin"/>
      <top style="thin"/>
      <bottom/>
    </border>
    <border>
      <left style="thin"/>
      <right/>
      <top style="thin"/>
      <bottom style="dotted"/>
    </border>
    <border>
      <left/>
      <right style="medium"/>
      <top style="medium"/>
      <bottom style="dotted"/>
    </border>
    <border>
      <left style="medium"/>
      <right style="thin"/>
      <top>
        <color indexed="63"/>
      </top>
      <bottom>
        <color indexed="63"/>
      </bottom>
    </border>
    <border>
      <left style="thin"/>
      <right/>
      <top style="dotted"/>
      <bottom style="dotted"/>
    </border>
    <border>
      <left/>
      <right style="medium"/>
      <top style="dotted"/>
      <bottom style="dotted"/>
    </border>
    <border>
      <left style="medium"/>
      <right style="thin"/>
      <top>
        <color indexed="63"/>
      </top>
      <bottom style="medium"/>
    </border>
    <border>
      <left style="thin"/>
      <right/>
      <top/>
      <bottom style="medium"/>
    </border>
    <border>
      <left/>
      <right style="medium"/>
      <top style="dotted"/>
      <bottom style="medium"/>
    </border>
    <border>
      <left style="thin"/>
      <right/>
      <top style="thin"/>
      <bottom style="thin"/>
    </border>
    <border>
      <left style="thin"/>
      <right style="thin"/>
      <top style="thin"/>
      <bottom style="dotted"/>
    </border>
    <border>
      <left style="thin"/>
      <right style="thin"/>
      <top/>
      <bottom style="dotted"/>
    </border>
    <border>
      <left/>
      <right style="thin"/>
      <top/>
      <bottom style="dotted"/>
    </border>
    <border>
      <left style="thin"/>
      <right style="thin"/>
      <top style="dotted"/>
      <bottom style="thin"/>
    </border>
    <border>
      <left/>
      <right style="dotted"/>
      <top/>
      <bottom style="dotted"/>
    </border>
    <border>
      <left style="thin"/>
      <right style="thin"/>
      <top style="dotted"/>
      <bottom/>
    </border>
    <border>
      <left style="thin"/>
      <right style="dotted"/>
      <top style="dotted"/>
      <bottom style="thin"/>
    </border>
    <border>
      <left/>
      <right style="thin"/>
      <top style="dotted"/>
      <bottom style="thin"/>
    </border>
    <border>
      <left/>
      <right style="medium"/>
      <top/>
      <bottom style="thin"/>
    </border>
    <border>
      <left style="thin"/>
      <right style="medium"/>
      <top style="thin"/>
      <bottom/>
    </border>
    <border>
      <left/>
      <right/>
      <top style="thin"/>
      <bottom style="thin"/>
    </border>
    <border>
      <left style="medium"/>
      <right style="thin"/>
      <top/>
      <bottom style="thin"/>
    </border>
    <border>
      <left>
        <color indexed="63"/>
      </left>
      <right style="medium"/>
      <top style="thin"/>
      <bottom>
        <color indexed="63"/>
      </bottom>
    </border>
    <border>
      <left style="medium"/>
      <right/>
      <top style="thin"/>
      <bottom/>
    </border>
    <border>
      <left style="thin"/>
      <right style="thin"/>
      <top style="medium"/>
      <bottom style="thin"/>
    </border>
    <border>
      <left style="thin"/>
      <right style="thin"/>
      <top style="medium"/>
      <bottom/>
    </border>
    <border>
      <left style="medium"/>
      <right style="thin"/>
      <top style="medium"/>
      <bottom/>
    </border>
    <border>
      <left style="thin"/>
      <right/>
      <top style="medium"/>
      <bottom/>
    </border>
    <border>
      <left/>
      <right/>
      <top style="medium"/>
      <bottom/>
    </border>
    <border>
      <left/>
      <right style="thin"/>
      <top style="medium"/>
      <bottom/>
    </border>
    <border>
      <left style="medium"/>
      <right>
        <color indexed="63"/>
      </right>
      <top>
        <color indexed="63"/>
      </top>
      <bottom style="medium"/>
    </border>
    <border>
      <left>
        <color indexed="63"/>
      </left>
      <right>
        <color indexed="63"/>
      </right>
      <top>
        <color indexed="63"/>
      </top>
      <bottom style="medium"/>
    </border>
    <border>
      <left/>
      <right style="medium"/>
      <top style="thin"/>
      <bottom style="thin"/>
    </border>
    <border>
      <left style="medium"/>
      <right/>
      <top style="medium"/>
      <bottom/>
    </border>
    <border>
      <left/>
      <right style="medium"/>
      <top style="medium"/>
      <bottom/>
    </border>
    <border>
      <left style="thin"/>
      <right style="medium"/>
      <top/>
      <bottom style="thin"/>
    </border>
    <border>
      <left style="medium"/>
      <right/>
      <top/>
      <bottom style="thin"/>
    </border>
    <border>
      <left/>
      <right style="thin"/>
      <top style="thin"/>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style="medium"/>
    </border>
    <border>
      <left style="medium"/>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color indexed="63"/>
      </top>
      <bottom style="thin">
        <color theme="1"/>
      </bottom>
    </border>
    <border>
      <left>
        <color indexed="63"/>
      </left>
      <right>
        <color indexed="63"/>
      </right>
      <top style="thin">
        <color rgb="FFFF0000"/>
      </top>
      <bottom>
        <color indexed="63"/>
      </bottom>
    </border>
  </borders>
  <cellStyleXfs count="99">
    <xf numFmtId="0" fontId="0" fillId="0" borderId="0">
      <alignment vertical="center"/>
      <protection/>
    </xf>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0" fillId="0" borderId="0" applyNumberFormat="0" applyFill="0" applyBorder="0" applyAlignment="0" applyProtection="0"/>
    <xf numFmtId="0" fontId="55" fillId="20" borderId="1" applyNumberFormat="0" applyAlignment="0" applyProtection="0"/>
    <xf numFmtId="0" fontId="55" fillId="20" borderId="1" applyNumberFormat="0" applyAlignment="0" applyProtection="0"/>
    <xf numFmtId="0" fontId="57" fillId="21" borderId="0" applyNumberFormat="0" applyBorder="0" applyAlignment="0" applyProtection="0"/>
    <xf numFmtId="0" fontId="57" fillId="2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51" fillId="0" borderId="3" applyNumberFormat="0" applyFill="0" applyAlignment="0" applyProtection="0"/>
    <xf numFmtId="0" fontId="56" fillId="3" borderId="0" applyNumberFormat="0" applyBorder="0" applyAlignment="0" applyProtection="0"/>
    <xf numFmtId="0" fontId="56" fillId="3" borderId="0" applyNumberFormat="0" applyBorder="0" applyAlignment="0" applyProtection="0"/>
    <xf numFmtId="0" fontId="53" fillId="23" borderId="4" applyNumberFormat="0" applyAlignment="0" applyProtection="0"/>
    <xf numFmtId="0" fontId="53" fillId="23" borderId="4" applyNumberFormat="0" applyAlignment="0" applyProtection="0"/>
    <xf numFmtId="0" fontId="42" fillId="0" borderId="0" applyNumberFormat="0" applyFill="0" applyBorder="0" applyAlignment="0" applyProtection="0"/>
    <xf numFmtId="40" fontId="0" fillId="0" borderId="0" applyFont="0" applyFill="0" applyBorder="0" applyAlignment="0" applyProtection="0"/>
    <xf numFmtId="177" fontId="168"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1"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9" fillId="0" borderId="8" applyNumberFormat="0" applyFill="0" applyAlignment="0" applyProtection="0"/>
    <xf numFmtId="0" fontId="52" fillId="23" borderId="9" applyNumberFormat="0" applyAlignment="0" applyProtection="0"/>
    <xf numFmtId="0" fontId="52" fillId="23" borderId="9" applyNumberFormat="0" applyAlignment="0" applyProtection="0"/>
    <xf numFmtId="0" fontId="45" fillId="0" borderId="0" applyNumberFormat="0" applyFill="0" applyBorder="0" applyAlignment="0" applyProtection="0"/>
    <xf numFmtId="8" fontId="0" fillId="0" borderId="0" applyFont="0" applyFill="0" applyBorder="0" applyAlignment="0" applyProtection="0"/>
    <xf numFmtId="176" fontId="168" fillId="0" borderId="0" applyFont="0" applyFill="0" applyBorder="0" applyAlignment="0" applyProtection="0"/>
    <xf numFmtId="0" fontId="39" fillId="7" borderId="4" applyNumberFormat="0" applyAlignment="0" applyProtection="0"/>
    <xf numFmtId="0" fontId="39" fillId="7" borderId="4" applyNumberFormat="0" applyAlignment="0" applyProtection="0"/>
    <xf numFmtId="0" fontId="0" fillId="0" borderId="0">
      <alignment vertical="center"/>
      <protection/>
    </xf>
    <xf numFmtId="0" fontId="54" fillId="0" borderId="0">
      <alignment vertical="center"/>
      <protection/>
    </xf>
    <xf numFmtId="0" fontId="0" fillId="0" borderId="0">
      <alignment vertical="center"/>
      <protection/>
    </xf>
    <xf numFmtId="0" fontId="50"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cellStyleXfs>
  <cellXfs count="1658">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6" fillId="0" borderId="12"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12" xfId="0" applyFont="1" applyBorder="1" applyAlignment="1" applyProtection="1">
      <alignment vertical="center"/>
      <protection/>
    </xf>
    <xf numFmtId="0" fontId="10" fillId="0" borderId="12"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6" fillId="0" borderId="0" xfId="0" applyFont="1" applyBorder="1" applyAlignment="1" applyProtection="1">
      <alignment horizontal="distributed" vertical="center"/>
      <protection/>
    </xf>
    <xf numFmtId="0" fontId="10" fillId="0" borderId="12" xfId="0" applyFont="1" applyFill="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10" fillId="0" borderId="12"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vertical="center"/>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3"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17"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5" fillId="0" borderId="0" xfId="0" applyFont="1" applyFill="1" applyBorder="1" applyAlignment="1" applyProtection="1">
      <alignment vertical="top"/>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vertical="center"/>
      <protection/>
    </xf>
    <xf numFmtId="0" fontId="6" fillId="0" borderId="0" xfId="0" applyNumberFormat="1" applyFont="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15" xfId="0" applyNumberFormat="1" applyFont="1" applyFill="1" applyBorder="1" applyAlignment="1" applyProtection="1">
      <alignment vertical="center"/>
      <protection/>
    </xf>
    <xf numFmtId="0" fontId="3" fillId="0" borderId="15" xfId="0" applyFont="1" applyBorder="1" applyAlignment="1" applyProtection="1">
      <alignment horizontal="left" vertical="center"/>
      <protection/>
    </xf>
    <xf numFmtId="0" fontId="3" fillId="0" borderId="15" xfId="0"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top"/>
      <protection/>
    </xf>
    <xf numFmtId="0" fontId="3" fillId="0" borderId="13" xfId="0" applyFont="1" applyFill="1" applyBorder="1" applyAlignment="1" applyProtection="1">
      <alignment horizontal="center" vertical="center"/>
      <protection/>
    </xf>
    <xf numFmtId="0" fontId="7"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6" fillId="0" borderId="17" xfId="0" applyFont="1" applyBorder="1" applyAlignment="1" applyProtection="1">
      <alignment vertical="center"/>
      <protection/>
    </xf>
    <xf numFmtId="0" fontId="3" fillId="0" borderId="0" xfId="0" applyFont="1" applyBorder="1" applyAlignment="1" applyProtection="1">
      <alignment vertical="center"/>
      <protection/>
    </xf>
    <xf numFmtId="0" fontId="10" fillId="0" borderId="17" xfId="0" applyFont="1" applyBorder="1" applyAlignment="1" applyProtection="1">
      <alignment vertical="center"/>
      <protection/>
    </xf>
    <xf numFmtId="0" fontId="6" fillId="0" borderId="17" xfId="0" applyFont="1" applyBorder="1" applyAlignment="1" applyProtection="1">
      <alignment vertical="center"/>
      <protection/>
    </xf>
    <xf numFmtId="0" fontId="3" fillId="0" borderId="17"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10" fillId="0" borderId="17" xfId="0" applyFont="1" applyFill="1" applyBorder="1" applyAlignment="1" applyProtection="1">
      <alignment vertical="center" shrinkToFit="1"/>
      <protection/>
    </xf>
    <xf numFmtId="0" fontId="10" fillId="0" borderId="17"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5" fillId="0" borderId="0" xfId="0" applyFont="1" applyBorder="1" applyAlignment="1" applyProtection="1">
      <alignment/>
      <protection/>
    </xf>
    <xf numFmtId="0" fontId="10" fillId="0" borderId="0" xfId="0" applyFont="1" applyBorder="1" applyAlignment="1" applyProtection="1">
      <alignment/>
      <protection/>
    </xf>
    <xf numFmtId="0" fontId="6" fillId="0" borderId="19" xfId="0" applyFont="1" applyBorder="1" applyAlignment="1" applyProtection="1">
      <alignment vertical="center"/>
      <protection/>
    </xf>
    <xf numFmtId="0" fontId="10" fillId="0" borderId="0" xfId="0" applyFont="1" applyAlignment="1" applyProtection="1">
      <alignment vertical="center" wrapText="1"/>
      <protection/>
    </xf>
    <xf numFmtId="0" fontId="10" fillId="0" borderId="0" xfId="0" applyFont="1" applyFill="1" applyAlignment="1">
      <alignment vertical="center"/>
    </xf>
    <xf numFmtId="0" fontId="3" fillId="0" borderId="0" xfId="0" applyFont="1" applyFill="1" applyAlignment="1">
      <alignment vertical="top"/>
    </xf>
    <xf numFmtId="0" fontId="10" fillId="0" borderId="0" xfId="0" applyFont="1" applyFill="1" applyAlignment="1">
      <alignment/>
    </xf>
    <xf numFmtId="0" fontId="11" fillId="0" borderId="0" xfId="0" applyFont="1" applyFill="1" applyAlignment="1">
      <alignment vertical="top"/>
    </xf>
    <xf numFmtId="0" fontId="10" fillId="24"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distributed" vertical="center"/>
    </xf>
    <xf numFmtId="0" fontId="18" fillId="0" borderId="0" xfId="0" applyFont="1" applyFill="1" applyBorder="1" applyAlignment="1">
      <alignment horizontal="center" vertical="center"/>
    </xf>
    <xf numFmtId="0" fontId="10" fillId="0" borderId="12" xfId="0" applyFont="1" applyFill="1" applyBorder="1" applyAlignment="1">
      <alignment vertical="center"/>
    </xf>
    <xf numFmtId="0" fontId="6" fillId="0" borderId="12"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3" fillId="0" borderId="12"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vertical="center"/>
    </xf>
    <xf numFmtId="0" fontId="10" fillId="0" borderId="12"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11" fillId="0" borderId="12" xfId="0" applyFont="1" applyFill="1" applyBorder="1" applyAlignment="1">
      <alignment vertical="top"/>
    </xf>
    <xf numFmtId="0" fontId="3" fillId="0" borderId="0" xfId="0" applyFont="1" applyFill="1" applyBorder="1" applyAlignment="1">
      <alignment vertical="center" shrinkToFit="1"/>
    </xf>
    <xf numFmtId="0" fontId="10" fillId="24" borderId="12" xfId="0" applyFont="1" applyFill="1" applyBorder="1" applyAlignment="1">
      <alignment vertical="center"/>
    </xf>
    <xf numFmtId="0" fontId="10" fillId="24" borderId="0" xfId="0" applyFont="1" applyFill="1" applyBorder="1" applyAlignment="1">
      <alignment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top"/>
    </xf>
    <xf numFmtId="0" fontId="10" fillId="0" borderId="0" xfId="0" applyFont="1" applyFill="1" applyBorder="1" applyAlignment="1">
      <alignment horizontal="left" vertical="center"/>
    </xf>
    <xf numFmtId="0" fontId="5" fillId="0" borderId="0" xfId="0" applyFont="1" applyFill="1" applyBorder="1" applyAlignment="1">
      <alignment horizontal="center" shrinkToFit="1"/>
    </xf>
    <xf numFmtId="0" fontId="10" fillId="0" borderId="0" xfId="0" applyFont="1" applyFill="1" applyBorder="1" applyAlignment="1">
      <alignment/>
    </xf>
    <xf numFmtId="0" fontId="3" fillId="0" borderId="1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10" fillId="0" borderId="0" xfId="0"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pplyProtection="1">
      <alignment vertical="center"/>
      <protection/>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3" fillId="0" borderId="0" xfId="0" applyFont="1" applyFill="1" applyBorder="1" applyAlignment="1">
      <alignment horizontal="right" vertical="top"/>
    </xf>
    <xf numFmtId="0" fontId="3" fillId="0" borderId="0" xfId="0" applyFont="1" applyFill="1" applyBorder="1" applyAlignment="1">
      <alignment horizontal="left" vertical="top"/>
    </xf>
    <xf numFmtId="0" fontId="6"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16" fillId="0" borderId="0" xfId="0" applyFont="1" applyFill="1" applyBorder="1" applyAlignment="1">
      <alignment vertical="center"/>
    </xf>
    <xf numFmtId="0" fontId="4" fillId="0" borderId="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10" fillId="0" borderId="17" xfId="0" applyFont="1" applyFill="1" applyBorder="1" applyAlignment="1">
      <alignment vertical="center"/>
    </xf>
    <xf numFmtId="0" fontId="3" fillId="0" borderId="17" xfId="0" applyFont="1" applyFill="1" applyBorder="1" applyAlignment="1">
      <alignment vertical="top"/>
    </xf>
    <xf numFmtId="0" fontId="10" fillId="0" borderId="17" xfId="0" applyFont="1" applyFill="1" applyBorder="1" applyAlignment="1">
      <alignment vertical="center"/>
    </xf>
    <xf numFmtId="0" fontId="6" fillId="0" borderId="17" xfId="0" applyFont="1" applyFill="1" applyBorder="1" applyAlignment="1">
      <alignment vertical="center"/>
    </xf>
    <xf numFmtId="0" fontId="6" fillId="0" borderId="17" xfId="0" applyFont="1" applyFill="1" applyBorder="1" applyAlignment="1">
      <alignment vertical="center"/>
    </xf>
    <xf numFmtId="0" fontId="10" fillId="24" borderId="17" xfId="0" applyFont="1" applyFill="1" applyBorder="1" applyAlignment="1">
      <alignment vertical="center"/>
    </xf>
    <xf numFmtId="0" fontId="3" fillId="0" borderId="17" xfId="0" applyFont="1" applyFill="1" applyBorder="1" applyAlignment="1">
      <alignment vertical="center"/>
    </xf>
    <xf numFmtId="0" fontId="10" fillId="0" borderId="0" xfId="0" applyFont="1" applyFill="1" applyBorder="1" applyAlignment="1">
      <alignment horizontal="right" vertical="center"/>
    </xf>
    <xf numFmtId="0" fontId="3" fillId="0" borderId="17" xfId="0" applyFont="1" applyFill="1" applyBorder="1" applyAlignment="1">
      <alignment vertical="center"/>
    </xf>
    <xf numFmtId="0" fontId="3" fillId="0" borderId="13" xfId="0" applyFont="1" applyFill="1" applyBorder="1" applyAlignment="1">
      <alignment vertical="center"/>
    </xf>
    <xf numFmtId="0" fontId="15" fillId="0" borderId="0" xfId="0" applyFont="1" applyFill="1" applyBorder="1" applyAlignment="1">
      <alignment vertical="center"/>
    </xf>
    <xf numFmtId="0" fontId="10" fillId="0" borderId="20" xfId="0" applyFont="1" applyFill="1" applyBorder="1" applyAlignment="1">
      <alignment vertical="center"/>
    </xf>
    <xf numFmtId="0" fontId="15" fillId="0" borderId="20" xfId="0" applyFont="1" applyFill="1" applyBorder="1" applyAlignment="1">
      <alignment horizontal="center" vertical="center" shrinkToFit="1"/>
    </xf>
    <xf numFmtId="0" fontId="10" fillId="0" borderId="21" xfId="0" applyFont="1" applyFill="1" applyBorder="1" applyAlignment="1">
      <alignment vertical="center"/>
    </xf>
    <xf numFmtId="0" fontId="15" fillId="0" borderId="14" xfId="0" applyFont="1" applyFill="1" applyBorder="1" applyAlignment="1">
      <alignment horizontal="center" vertical="center" shrinkToFit="1"/>
    </xf>
    <xf numFmtId="0" fontId="10" fillId="0" borderId="18" xfId="0" applyFont="1" applyFill="1" applyBorder="1" applyAlignment="1">
      <alignment vertical="center"/>
    </xf>
    <xf numFmtId="0" fontId="10" fillId="0" borderId="15" xfId="0" applyFont="1" applyFill="1" applyBorder="1" applyAlignment="1">
      <alignment vertical="center"/>
    </xf>
    <xf numFmtId="0" fontId="3" fillId="0" borderId="0" xfId="0" applyFont="1" applyFill="1" applyBorder="1" applyAlignment="1">
      <alignment/>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10" fillId="0" borderId="13" xfId="0" applyFont="1" applyFill="1" applyBorder="1" applyAlignment="1">
      <alignment vertical="center"/>
    </xf>
    <xf numFmtId="0" fontId="10" fillId="0" borderId="22" xfId="0" applyFont="1" applyFill="1" applyBorder="1" applyAlignment="1">
      <alignment vertical="center"/>
    </xf>
    <xf numFmtId="0" fontId="10" fillId="0" borderId="19" xfId="0" applyFont="1" applyFill="1" applyBorder="1" applyAlignment="1">
      <alignment vertical="center"/>
    </xf>
    <xf numFmtId="0" fontId="19" fillId="0" borderId="0" xfId="0" applyFont="1" applyFill="1" applyAlignment="1" applyProtection="1">
      <alignment vertical="center"/>
      <protection/>
    </xf>
    <xf numFmtId="0" fontId="20"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vertical="center"/>
      <protection/>
    </xf>
    <xf numFmtId="0" fontId="22" fillId="0" borderId="0" xfId="0" applyFont="1" applyFill="1" applyAlignment="1" applyProtection="1">
      <alignment vertical="center"/>
      <protection/>
    </xf>
    <xf numFmtId="0" fontId="19" fillId="0" borderId="10" xfId="0" applyFont="1" applyFill="1" applyBorder="1" applyAlignment="1" applyProtection="1">
      <alignment vertical="center"/>
      <protection/>
    </xf>
    <xf numFmtId="0" fontId="19" fillId="0" borderId="11" xfId="0" applyFont="1" applyFill="1" applyBorder="1" applyAlignment="1" applyProtection="1">
      <alignment vertical="center"/>
      <protection/>
    </xf>
    <xf numFmtId="0" fontId="20" fillId="0" borderId="12"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19" fillId="0" borderId="12"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wrapText="1"/>
      <protection/>
    </xf>
    <xf numFmtId="0" fontId="23" fillId="0" borderId="12"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vertical="top"/>
      <protection/>
    </xf>
    <xf numFmtId="0" fontId="24"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1" fillId="0" borderId="18" xfId="0" applyFont="1" applyFill="1" applyBorder="1" applyAlignment="1" applyProtection="1">
      <alignment vertical="center"/>
      <protection/>
    </xf>
    <xf numFmtId="0" fontId="21" fillId="0" borderId="15"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19" fillId="0" borderId="0" xfId="0" applyFont="1" applyFill="1" applyAlignment="1" applyProtection="1">
      <alignment horizontal="left" vertical="center"/>
      <protection/>
    </xf>
    <xf numFmtId="0" fontId="19" fillId="0" borderId="0" xfId="0" applyFont="1" applyFill="1" applyBorder="1" applyAlignment="1" applyProtection="1">
      <alignment horizontal="right" vertical="center"/>
      <protection/>
    </xf>
    <xf numFmtId="0" fontId="22" fillId="0" borderId="0" xfId="0" applyFont="1" applyFill="1" applyBorder="1" applyAlignment="1" applyProtection="1">
      <alignment horizontal="center" vertical="center" shrinkToFit="1"/>
      <protection/>
    </xf>
    <xf numFmtId="0" fontId="22" fillId="0" borderId="0" xfId="0" applyFont="1" applyFill="1" applyAlignment="1" applyProtection="1">
      <alignment horizontal="left" vertical="center"/>
      <protection/>
    </xf>
    <xf numFmtId="0" fontId="20" fillId="0" borderId="0" xfId="0" applyFont="1" applyFill="1" applyBorder="1" applyAlignment="1" applyProtection="1">
      <alignment/>
      <protection/>
    </xf>
    <xf numFmtId="0" fontId="22" fillId="0" borderId="13" xfId="0" applyFont="1" applyFill="1" applyBorder="1" applyAlignment="1" applyProtection="1">
      <alignment vertical="center"/>
      <protection/>
    </xf>
    <xf numFmtId="0" fontId="22" fillId="0" borderId="13" xfId="0" applyFont="1" applyFill="1" applyBorder="1" applyAlignment="1" applyProtection="1">
      <alignment horizontal="right" vertical="center"/>
      <protection/>
    </xf>
    <xf numFmtId="0" fontId="22" fillId="0" borderId="15" xfId="0" applyFont="1" applyFill="1" applyBorder="1" applyAlignment="1" applyProtection="1">
      <alignment vertical="center"/>
      <protection/>
    </xf>
    <xf numFmtId="0" fontId="19" fillId="0" borderId="13"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19" fillId="0" borderId="16" xfId="0" applyFont="1" applyFill="1" applyBorder="1" applyAlignment="1" applyProtection="1">
      <alignment vertical="center"/>
      <protection/>
    </xf>
    <xf numFmtId="0" fontId="19" fillId="0" borderId="17"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shrinkToFit="1"/>
      <protection/>
    </xf>
    <xf numFmtId="0" fontId="20" fillId="0" borderId="17"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1" fillId="0" borderId="19"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17" xfId="0" applyFont="1" applyFill="1" applyBorder="1" applyAlignment="1" applyProtection="1">
      <alignment vertical="center"/>
      <protection/>
    </xf>
    <xf numFmtId="0" fontId="23" fillId="0" borderId="0" xfId="0" applyFont="1" applyFill="1" applyAlignment="1" applyProtection="1">
      <alignment vertical="center"/>
      <protection/>
    </xf>
    <xf numFmtId="0" fontId="20" fillId="0" borderId="0" xfId="0" applyFont="1" applyAlignment="1" applyProtection="1">
      <alignment vertical="center"/>
      <protection/>
    </xf>
    <xf numFmtId="0" fontId="0" fillId="0" borderId="0" xfId="0" applyFont="1" applyFill="1" applyBorder="1" applyAlignment="1" applyProtection="1">
      <alignment/>
      <protection/>
    </xf>
    <xf numFmtId="0" fontId="20" fillId="0" borderId="12"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0" fillId="0" borderId="0" xfId="0" applyFont="1" applyFill="1" applyBorder="1" applyAlignment="1" applyProtection="1">
      <alignment vertical="center" shrinkToFit="1"/>
      <protection/>
    </xf>
    <xf numFmtId="0" fontId="23" fillId="0" borderId="12" xfId="0" applyFont="1" applyFill="1" applyBorder="1" applyAlignment="1" applyProtection="1">
      <alignment vertical="center"/>
      <protection/>
    </xf>
    <xf numFmtId="0" fontId="23" fillId="0" borderId="0" xfId="0" applyFont="1" applyFill="1" applyAlignment="1" applyProtection="1">
      <alignment vertical="center" shrinkToFit="1"/>
      <protection/>
    </xf>
    <xf numFmtId="0" fontId="23" fillId="0" borderId="0" xfId="0" applyFont="1" applyFill="1" applyAlignment="1" applyProtection="1">
      <alignment horizontal="center" vertical="center" shrinkToFit="1"/>
      <protection/>
    </xf>
    <xf numFmtId="0" fontId="22" fillId="0" borderId="0" xfId="0" applyFont="1" applyFill="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20" fillId="0" borderId="0" xfId="0" applyFont="1" applyFill="1" applyBorder="1" applyAlignment="1" applyProtection="1">
      <alignment horizontal="center" vertical="center"/>
      <protection locked="0"/>
    </xf>
    <xf numFmtId="0" fontId="20" fillId="0" borderId="0" xfId="0" applyFont="1" applyFill="1" applyAlignment="1" applyProtection="1">
      <alignment horizontal="lef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3" fillId="0" borderId="0" xfId="0" applyFont="1" applyFill="1" applyAlignment="1" applyProtection="1">
      <alignment horizontal="center" vertical="center"/>
      <protection/>
    </xf>
    <xf numFmtId="0" fontId="20" fillId="0" borderId="0" xfId="0" applyFont="1" applyFill="1" applyBorder="1" applyAlignment="1" applyProtection="1">
      <alignment horizontal="distributed" vertical="center"/>
      <protection/>
    </xf>
    <xf numFmtId="0" fontId="22" fillId="0" borderId="0" xfId="0" applyFont="1" applyFill="1" applyAlignment="1" applyProtection="1">
      <alignment horizontal="center" vertical="center"/>
      <protection/>
    </xf>
    <xf numFmtId="0" fontId="23" fillId="0" borderId="17" xfId="0" applyFont="1" applyFill="1" applyBorder="1" applyAlignment="1" applyProtection="1">
      <alignment vertical="center"/>
      <protection/>
    </xf>
    <xf numFmtId="0" fontId="22"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0" fillId="0" borderId="0" xfId="0" applyFont="1" applyBorder="1" applyAlignment="1" applyProtection="1">
      <alignment vertical="center"/>
      <protection/>
    </xf>
    <xf numFmtId="0" fontId="25" fillId="0" borderId="0" xfId="0" applyFont="1" applyFill="1" applyBorder="1" applyAlignment="1" applyProtection="1">
      <alignment horizontal="left" vertical="center"/>
      <protection/>
    </xf>
    <xf numFmtId="0" fontId="19" fillId="0" borderId="18"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9" fillId="0" borderId="19" xfId="0" applyFont="1" applyFill="1" applyBorder="1" applyAlignment="1" applyProtection="1">
      <alignment vertical="center"/>
      <protection/>
    </xf>
    <xf numFmtId="0" fontId="19" fillId="0" borderId="0" xfId="0" applyFont="1" applyFill="1" applyAlignment="1" applyProtection="1">
      <alignment vertical="center"/>
      <protection/>
    </xf>
    <xf numFmtId="0" fontId="20" fillId="0" borderId="10"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horizontal="left" vertical="center"/>
      <protection/>
    </xf>
    <xf numFmtId="0" fontId="22" fillId="0" borderId="0" xfId="0" applyFont="1" applyFill="1" applyBorder="1" applyAlignment="1" applyProtection="1">
      <alignment vertical="center" shrinkToFit="1"/>
      <protection/>
    </xf>
    <xf numFmtId="0" fontId="20" fillId="0" borderId="12" xfId="0" applyFont="1" applyFill="1" applyBorder="1" applyAlignment="1" applyProtection="1">
      <alignment horizontal="center" vertical="center"/>
      <protection/>
    </xf>
    <xf numFmtId="0" fontId="22" fillId="0" borderId="0" xfId="0" applyFont="1" applyFill="1" applyAlignment="1" applyProtection="1">
      <alignment vertical="center" wrapText="1"/>
      <protection/>
    </xf>
    <xf numFmtId="0" fontId="20" fillId="0" borderId="12" xfId="0" applyFont="1" applyFill="1" applyBorder="1" applyAlignment="1">
      <alignment vertical="center"/>
    </xf>
    <xf numFmtId="0" fontId="0" fillId="0" borderId="0" xfId="0" applyFont="1" applyBorder="1" applyAlignment="1" applyProtection="1">
      <alignment horizontal="left" vertical="center"/>
      <protection/>
    </xf>
    <xf numFmtId="0" fontId="23" fillId="0" borderId="23" xfId="0" applyFont="1" applyFill="1" applyBorder="1" applyAlignment="1" applyProtection="1">
      <alignment horizontal="center" vertical="center"/>
      <protection/>
    </xf>
    <xf numFmtId="0" fontId="20" fillId="0" borderId="16" xfId="0" applyFont="1" applyFill="1" applyBorder="1" applyAlignment="1" applyProtection="1">
      <alignment vertical="center"/>
      <protection/>
    </xf>
    <xf numFmtId="0" fontId="22" fillId="0" borderId="17" xfId="0" applyFont="1" applyFill="1" applyBorder="1" applyAlignment="1" applyProtection="1">
      <alignment vertical="center" shrinkToFit="1"/>
      <protection/>
    </xf>
    <xf numFmtId="0" fontId="20" fillId="0" borderId="17" xfId="0" applyFont="1" applyFill="1" applyBorder="1" applyAlignment="1" applyProtection="1">
      <alignment vertical="center"/>
      <protection/>
    </xf>
    <xf numFmtId="0" fontId="20" fillId="0" borderId="17" xfId="0" applyFont="1" applyFill="1" applyBorder="1" applyAlignment="1" applyProtection="1">
      <alignment horizontal="left" vertical="center"/>
      <protection/>
    </xf>
    <xf numFmtId="0" fontId="20" fillId="0" borderId="23" xfId="0" applyFont="1" applyFill="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22" fillId="0" borderId="24" xfId="0" applyFont="1" applyFill="1" applyBorder="1" applyAlignment="1" applyProtection="1">
      <alignment vertical="center"/>
      <protection/>
    </xf>
    <xf numFmtId="0" fontId="20" fillId="0" borderId="20" xfId="0"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5" xfId="0" applyFont="1" applyFill="1" applyBorder="1" applyAlignment="1" applyProtection="1">
      <alignment horizontal="center" vertical="center"/>
      <protection/>
    </xf>
    <xf numFmtId="0" fontId="19" fillId="0" borderId="15" xfId="0" applyFont="1" applyFill="1" applyBorder="1" applyAlignment="1" applyProtection="1">
      <alignment vertical="center"/>
      <protection/>
    </xf>
    <xf numFmtId="0" fontId="20" fillId="0" borderId="25" xfId="0" applyFont="1" applyFill="1" applyBorder="1" applyAlignment="1" applyProtection="1">
      <alignment vertical="center"/>
      <protection/>
    </xf>
    <xf numFmtId="0" fontId="20" fillId="0" borderId="19" xfId="0" applyFont="1" applyFill="1" applyBorder="1" applyAlignment="1" applyProtection="1">
      <alignment vertical="center"/>
      <protection/>
    </xf>
    <xf numFmtId="0" fontId="20" fillId="0" borderId="12" xfId="0" applyFont="1" applyFill="1" applyBorder="1" applyAlignment="1" applyProtection="1">
      <alignment/>
      <protection/>
    </xf>
    <xf numFmtId="0" fontId="20" fillId="0" borderId="12" xfId="0" applyFont="1" applyFill="1" applyBorder="1" applyAlignment="1" applyProtection="1">
      <alignment horizontal="left" vertical="center"/>
      <protection/>
    </xf>
    <xf numFmtId="0" fontId="22" fillId="0" borderId="12" xfId="0" applyFont="1" applyFill="1" applyBorder="1" applyAlignment="1" applyProtection="1">
      <alignment vertical="center"/>
      <protection/>
    </xf>
    <xf numFmtId="0" fontId="20" fillId="0" borderId="0" xfId="0" applyFont="1" applyFill="1" applyBorder="1" applyAlignment="1" applyProtection="1">
      <alignment horizontal="right" vertical="center"/>
      <protection/>
    </xf>
    <xf numFmtId="0" fontId="27"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right"/>
      <protection/>
    </xf>
    <xf numFmtId="0" fontId="22" fillId="0" borderId="17" xfId="0" applyFont="1" applyFill="1" applyBorder="1" applyAlignment="1" applyProtection="1">
      <alignment vertical="center"/>
      <protection/>
    </xf>
    <xf numFmtId="0" fontId="20" fillId="0" borderId="17" xfId="0" applyFont="1" applyFill="1" applyBorder="1" applyAlignment="1" applyProtection="1">
      <alignment/>
      <protection/>
    </xf>
    <xf numFmtId="0" fontId="21"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5"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right"/>
      <protection/>
    </xf>
    <xf numFmtId="0" fontId="20" fillId="0" borderId="19" xfId="0" applyFont="1" applyFill="1" applyBorder="1" applyAlignment="1" applyProtection="1">
      <alignment vertical="center"/>
      <protection/>
    </xf>
    <xf numFmtId="0" fontId="20" fillId="0" borderId="0" xfId="0" applyFont="1" applyFill="1" applyAlignment="1" applyProtection="1">
      <alignment/>
      <protection/>
    </xf>
    <xf numFmtId="0" fontId="2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22" fillId="0" borderId="15" xfId="0" applyFont="1" applyFill="1" applyBorder="1" applyAlignment="1" applyProtection="1">
      <alignment/>
      <protection/>
    </xf>
    <xf numFmtId="0" fontId="22" fillId="0" borderId="15" xfId="0" applyFont="1" applyFill="1" applyBorder="1" applyAlignment="1" applyProtection="1">
      <alignment shrinkToFit="1"/>
      <protection/>
    </xf>
    <xf numFmtId="0" fontId="23" fillId="0" borderId="12"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0" borderId="12" xfId="0" applyFont="1" applyFill="1" applyBorder="1" applyAlignment="1" applyProtection="1">
      <alignment vertical="top"/>
      <protection/>
    </xf>
    <xf numFmtId="0" fontId="23" fillId="0" borderId="0" xfId="0" applyFont="1" applyFill="1" applyBorder="1" applyAlignment="1" applyProtection="1">
      <alignment vertical="top"/>
      <protection/>
    </xf>
    <xf numFmtId="0" fontId="22" fillId="0" borderId="0" xfId="0" applyFont="1" applyFill="1" applyBorder="1" applyAlignment="1" applyProtection="1">
      <alignment horizontal="right" vertical="top"/>
      <protection/>
    </xf>
    <xf numFmtId="0" fontId="22" fillId="0" borderId="0" xfId="0" applyFont="1" applyFill="1" applyBorder="1" applyAlignment="1" applyProtection="1">
      <alignment horizontal="left" vertical="top"/>
      <protection/>
    </xf>
    <xf numFmtId="0" fontId="19" fillId="0" borderId="15" xfId="0" applyFont="1" applyFill="1" applyBorder="1" applyAlignment="1" applyProtection="1">
      <alignment vertical="center"/>
      <protection/>
    </xf>
    <xf numFmtId="0" fontId="23" fillId="0" borderId="0" xfId="0" applyFont="1" applyFill="1" applyBorder="1" applyAlignment="1" applyProtection="1">
      <alignment horizontal="left" vertical="top"/>
      <protection/>
    </xf>
    <xf numFmtId="0" fontId="28"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center" vertical="top"/>
      <protection/>
    </xf>
    <xf numFmtId="0" fontId="25" fillId="0" borderId="0" xfId="0" applyFont="1" applyFill="1" applyBorder="1" applyAlignment="1" applyProtection="1">
      <alignment vertical="center"/>
      <protection/>
    </xf>
    <xf numFmtId="0" fontId="27" fillId="0" borderId="0" xfId="0" applyFont="1" applyFill="1" applyBorder="1" applyAlignment="1" applyProtection="1">
      <alignment horizontal="right" vertical="center"/>
      <protection/>
    </xf>
    <xf numFmtId="0" fontId="21" fillId="0" borderId="17" xfId="0" applyFont="1" applyFill="1" applyBorder="1" applyAlignment="1" applyProtection="1">
      <alignment vertical="center"/>
      <protection/>
    </xf>
    <xf numFmtId="0" fontId="25" fillId="0" borderId="11" xfId="0" applyFont="1" applyFill="1" applyBorder="1" applyAlignment="1" applyProtection="1">
      <alignment horizontal="center" vertical="top"/>
      <protection/>
    </xf>
    <xf numFmtId="0" fontId="27" fillId="0" borderId="0"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7" fillId="0" borderId="1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0" fillId="0" borderId="0" xfId="0" applyBorder="1" applyAlignment="1">
      <alignment vertical="center"/>
    </xf>
    <xf numFmtId="0" fontId="34" fillId="0" borderId="0" xfId="0" applyFont="1" applyAlignment="1">
      <alignment vertical="center"/>
    </xf>
    <xf numFmtId="0" fontId="33" fillId="0" borderId="0" xfId="0" applyFont="1" applyAlignment="1">
      <alignment vertical="center"/>
    </xf>
    <xf numFmtId="0" fontId="0" fillId="22" borderId="26" xfId="0" applyFill="1" applyBorder="1" applyAlignment="1">
      <alignment horizontal="center" vertical="center"/>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wrapText="1"/>
      <protection/>
    </xf>
    <xf numFmtId="0" fontId="0" fillId="0" borderId="0" xfId="0" applyFont="1" applyAlignment="1" applyProtection="1">
      <alignment vertical="center"/>
      <protection/>
    </xf>
    <xf numFmtId="0" fontId="29" fillId="0" borderId="0" xfId="0" applyFont="1" applyFill="1" applyBorder="1" applyAlignment="1" applyProtection="1">
      <alignment horizontal="center" vertical="center"/>
      <protection/>
    </xf>
    <xf numFmtId="0" fontId="25" fillId="0" borderId="0" xfId="0" applyFont="1" applyFill="1" applyAlignment="1" applyProtection="1">
      <alignment vertical="center"/>
      <protection/>
    </xf>
    <xf numFmtId="0" fontId="0" fillId="0" borderId="0" xfId="0" applyFont="1" applyFill="1" applyAlignment="1" applyProtection="1">
      <alignment/>
      <protection/>
    </xf>
    <xf numFmtId="0" fontId="25" fillId="0" borderId="12" xfId="0" applyFont="1" applyFill="1" applyBorder="1" applyAlignment="1" applyProtection="1">
      <alignment vertical="center"/>
      <protection/>
    </xf>
    <xf numFmtId="0" fontId="25"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protection/>
    </xf>
    <xf numFmtId="0" fontId="22" fillId="0" borderId="13" xfId="0" applyFont="1" applyFill="1" applyBorder="1" applyAlignment="1" applyProtection="1">
      <alignment vertical="center"/>
      <protection/>
    </xf>
    <xf numFmtId="0" fontId="19" fillId="0" borderId="13" xfId="0" applyFont="1" applyFill="1" applyBorder="1" applyAlignment="1" applyProtection="1">
      <alignment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2" fillId="0" borderId="20" xfId="0" applyFont="1" applyBorder="1" applyAlignment="1" applyProtection="1">
      <alignment vertical="center" wrapText="1"/>
      <protection/>
    </xf>
    <xf numFmtId="0" fontId="20" fillId="0" borderId="10" xfId="0" applyFont="1" applyFill="1" applyBorder="1" applyAlignment="1" applyProtection="1">
      <alignment vertical="center"/>
      <protection/>
    </xf>
    <xf numFmtId="0" fontId="24" fillId="0" borderId="25" xfId="0" applyFont="1" applyFill="1" applyBorder="1" applyAlignment="1" applyProtection="1">
      <alignment horizontal="center" vertical="center" shrinkToFit="1"/>
      <protection/>
    </xf>
    <xf numFmtId="0" fontId="20" fillId="0" borderId="16" xfId="0" applyFont="1" applyFill="1" applyBorder="1" applyAlignment="1" applyProtection="1">
      <alignment vertical="center"/>
      <protection/>
    </xf>
    <xf numFmtId="0" fontId="20"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0" fillId="0" borderId="0" xfId="0" applyFont="1" applyFill="1" applyBorder="1" applyAlignment="1" applyProtection="1">
      <alignment horizontal="left"/>
      <protection/>
    </xf>
    <xf numFmtId="0" fontId="36" fillId="0" borderId="15" xfId="0" applyFont="1" applyFill="1" applyBorder="1" applyAlignment="1" applyProtection="1">
      <alignment horizontal="center" vertical="center"/>
      <protection/>
    </xf>
    <xf numFmtId="0" fontId="29" fillId="0" borderId="0" xfId="0" applyFont="1" applyFill="1" applyAlignment="1" applyProtection="1">
      <alignment vertical="center"/>
      <protection/>
    </xf>
    <xf numFmtId="0" fontId="21" fillId="0" borderId="0" xfId="0" applyFont="1" applyFill="1" applyAlignment="1" applyProtection="1">
      <alignment vertical="center"/>
      <protection/>
    </xf>
    <xf numFmtId="0" fontId="25" fillId="0" borderId="0" xfId="0" applyFont="1" applyFill="1" applyAlignment="1" applyProtection="1">
      <alignment vertical="center"/>
      <protection/>
    </xf>
    <xf numFmtId="0" fontId="29" fillId="0" borderId="15" xfId="0" applyFont="1" applyFill="1" applyBorder="1" applyAlignment="1" applyProtection="1">
      <alignment/>
      <protection/>
    </xf>
    <xf numFmtId="0" fontId="22" fillId="0" borderId="12" xfId="0" applyFont="1" applyFill="1" applyBorder="1" applyAlignment="1" applyProtection="1">
      <alignment vertical="center" wrapText="1"/>
      <protection/>
    </xf>
    <xf numFmtId="0" fontId="29" fillId="0" borderId="12"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29" fillId="0" borderId="0" xfId="0" applyFont="1" applyFill="1" applyAlignment="1" applyProtection="1">
      <alignment horizontal="left" vertical="center" shrinkToFit="1"/>
      <protection/>
    </xf>
    <xf numFmtId="0" fontId="28" fillId="0" borderId="15" xfId="0" applyFont="1" applyBorder="1" applyAlignment="1" applyProtection="1">
      <alignment shrinkToFit="1"/>
      <protection/>
    </xf>
    <xf numFmtId="0" fontId="21"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29" fillId="0" borderId="0" xfId="0" applyFont="1" applyFill="1" applyAlignment="1" applyProtection="1">
      <alignment vertical="center"/>
      <protection/>
    </xf>
    <xf numFmtId="0" fontId="22"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0" fillId="0" borderId="0" xfId="0" applyFont="1" applyFill="1" applyAlignment="1" applyProtection="1">
      <alignment horizontal="center" vertical="center"/>
      <protection/>
    </xf>
    <xf numFmtId="0" fontId="29" fillId="0" borderId="17" xfId="0" applyFont="1" applyFill="1" applyBorder="1" applyAlignment="1" applyProtection="1">
      <alignment vertical="center"/>
      <protection/>
    </xf>
    <xf numFmtId="0" fontId="25" fillId="0" borderId="17" xfId="0" applyFont="1" applyFill="1" applyBorder="1" applyAlignment="1" applyProtection="1">
      <alignment vertical="center"/>
      <protection/>
    </xf>
    <xf numFmtId="0" fontId="0" fillId="0" borderId="0" xfId="0" applyFont="1" applyAlignment="1" applyProtection="1">
      <alignment horizontal="left" vertical="center"/>
      <protection/>
    </xf>
    <xf numFmtId="0" fontId="21" fillId="0" borderId="10" xfId="0" applyFont="1" applyFill="1" applyBorder="1" applyAlignment="1" applyProtection="1">
      <alignment vertical="center"/>
      <protection/>
    </xf>
    <xf numFmtId="0" fontId="27" fillId="0" borderId="12" xfId="0" applyFont="1" applyFill="1" applyBorder="1" applyAlignment="1" applyProtection="1">
      <alignment vertical="center" wrapText="1"/>
      <protection/>
    </xf>
    <xf numFmtId="0" fontId="27" fillId="0" borderId="18" xfId="0" applyFont="1" applyFill="1" applyBorder="1" applyAlignment="1" applyProtection="1">
      <alignment vertical="center" wrapText="1"/>
      <protection/>
    </xf>
    <xf numFmtId="0" fontId="38" fillId="0" borderId="0" xfId="0" applyFont="1" applyFill="1" applyBorder="1" applyAlignment="1" applyProtection="1">
      <alignment vertical="center" shrinkToFit="1"/>
      <protection/>
    </xf>
    <xf numFmtId="0" fontId="0" fillId="0" borderId="0" xfId="0" applyAlignment="1" applyProtection="1">
      <alignment vertical="center"/>
      <protection/>
    </xf>
    <xf numFmtId="0" fontId="65" fillId="0" borderId="0" xfId="93" applyFont="1" applyAlignment="1" applyProtection="1">
      <alignment vertical="center"/>
      <protection/>
    </xf>
    <xf numFmtId="0" fontId="66" fillId="0" borderId="0" xfId="93" applyFont="1" applyAlignment="1" applyProtection="1">
      <alignment vertical="center"/>
      <protection/>
    </xf>
    <xf numFmtId="0" fontId="67" fillId="0" borderId="0" xfId="93" applyFont="1" applyAlignment="1" applyProtection="1">
      <alignment horizontal="left" vertical="center"/>
      <protection/>
    </xf>
    <xf numFmtId="0" fontId="0" fillId="0" borderId="0" xfId="93" applyProtection="1">
      <alignment vertical="center"/>
      <protection/>
    </xf>
    <xf numFmtId="0" fontId="20" fillId="0" borderId="0" xfId="93" applyFont="1" applyAlignment="1" applyProtection="1">
      <alignment vertical="center"/>
      <protection/>
    </xf>
    <xf numFmtId="0" fontId="68" fillId="0" borderId="0" xfId="93" applyFont="1" applyAlignment="1" applyProtection="1">
      <alignment vertical="center"/>
      <protection/>
    </xf>
    <xf numFmtId="0" fontId="70" fillId="0" borderId="0" xfId="93" applyFont="1" applyAlignment="1" applyProtection="1">
      <alignment vertical="center"/>
      <protection/>
    </xf>
    <xf numFmtId="0" fontId="71" fillId="0" borderId="0" xfId="93" applyFont="1" applyAlignment="1" applyProtection="1">
      <alignment horizontal="center" vertical="center"/>
      <protection/>
    </xf>
    <xf numFmtId="0" fontId="71" fillId="0" borderId="0" xfId="93" applyFont="1" applyAlignment="1" applyProtection="1">
      <alignment vertical="center"/>
      <protection/>
    </xf>
    <xf numFmtId="0" fontId="72" fillId="0" borderId="0" xfId="93" applyFont="1" applyAlignment="1" applyProtection="1">
      <alignment horizontal="left" vertical="center"/>
      <protection/>
    </xf>
    <xf numFmtId="0" fontId="72" fillId="0" borderId="0" xfId="93" applyFont="1" applyProtection="1">
      <alignment vertical="center"/>
      <protection/>
    </xf>
    <xf numFmtId="0" fontId="169" fillId="0" borderId="0" xfId="0" applyFont="1" applyAlignment="1" applyProtection="1">
      <alignment vertical="center"/>
      <protection/>
    </xf>
    <xf numFmtId="0" fontId="73" fillId="0" borderId="0" xfId="93" applyFont="1" applyAlignment="1" applyProtection="1">
      <alignment horizontal="left" vertical="center"/>
      <protection/>
    </xf>
    <xf numFmtId="0" fontId="73" fillId="0" borderId="0" xfId="93" applyFont="1" applyProtection="1">
      <alignment vertical="center"/>
      <protection/>
    </xf>
    <xf numFmtId="0" fontId="73" fillId="0" borderId="0" xfId="93" applyFont="1" applyAlignment="1" applyProtection="1">
      <alignment vertical="center"/>
      <protection/>
    </xf>
    <xf numFmtId="0" fontId="170" fillId="0" borderId="0" xfId="0" applyFont="1" applyAlignment="1" applyProtection="1">
      <alignment vertical="center"/>
      <protection/>
    </xf>
    <xf numFmtId="0" fontId="171" fillId="0" borderId="0" xfId="0" applyFont="1" applyAlignment="1" applyProtection="1">
      <alignment vertical="center"/>
      <protection/>
    </xf>
    <xf numFmtId="0" fontId="170" fillId="0" borderId="0" xfId="0" applyFont="1" applyAlignment="1" applyProtection="1">
      <alignment vertical="center"/>
      <protection/>
    </xf>
    <xf numFmtId="0" fontId="74" fillId="0" borderId="0" xfId="94" applyFont="1" applyProtection="1">
      <alignment vertical="center"/>
      <protection/>
    </xf>
    <xf numFmtId="0" fontId="74" fillId="0" borderId="0" xfId="94" applyFont="1" applyBorder="1" applyProtection="1">
      <alignment vertical="center"/>
      <protection/>
    </xf>
    <xf numFmtId="0" fontId="172" fillId="0" borderId="0" xfId="0" applyFont="1" applyAlignment="1" applyProtection="1">
      <alignment vertical="center"/>
      <protection/>
    </xf>
    <xf numFmtId="0" fontId="77" fillId="0" borderId="0" xfId="0" applyFont="1" applyFill="1" applyBorder="1" applyAlignment="1" applyProtection="1">
      <alignment vertical="center"/>
      <protection/>
    </xf>
    <xf numFmtId="0" fontId="173" fillId="0" borderId="0" xfId="93" applyFont="1" applyAlignment="1" applyProtection="1">
      <alignment vertical="center"/>
      <protection/>
    </xf>
    <xf numFmtId="0" fontId="174" fillId="0" borderId="0" xfId="0" applyFont="1" applyAlignment="1" applyProtection="1">
      <alignment vertical="center"/>
      <protection/>
    </xf>
    <xf numFmtId="0" fontId="175" fillId="0" borderId="0" xfId="93" applyFont="1" applyAlignment="1" applyProtection="1">
      <alignment horizontal="left" vertical="center"/>
      <protection/>
    </xf>
    <xf numFmtId="0" fontId="175" fillId="0" borderId="0" xfId="93" applyFont="1" applyProtection="1">
      <alignment vertical="center"/>
      <protection/>
    </xf>
    <xf numFmtId="0" fontId="167" fillId="0" borderId="0" xfId="0" applyFont="1" applyAlignment="1" applyProtection="1">
      <alignment vertical="center"/>
      <protection/>
    </xf>
    <xf numFmtId="0" fontId="176" fillId="0" borderId="0" xfId="93" applyFont="1" applyProtection="1">
      <alignment vertical="center"/>
      <protection/>
    </xf>
    <xf numFmtId="0" fontId="176" fillId="0" borderId="0" xfId="93" applyFont="1" applyAlignment="1" applyProtection="1">
      <alignment vertical="center"/>
      <protection/>
    </xf>
    <xf numFmtId="0" fontId="173" fillId="0" borderId="0" xfId="93" applyFont="1" applyBorder="1" applyAlignment="1" applyProtection="1">
      <alignment vertical="center"/>
      <protection/>
    </xf>
    <xf numFmtId="0" fontId="175" fillId="0" borderId="0" xfId="93" applyFont="1" applyBorder="1" applyProtection="1">
      <alignment vertical="center"/>
      <protection/>
    </xf>
    <xf numFmtId="0" fontId="177" fillId="0" borderId="0" xfId="0" applyFont="1" applyBorder="1" applyAlignment="1" applyProtection="1">
      <alignment vertical="center" shrinkToFit="1"/>
      <protection/>
    </xf>
    <xf numFmtId="0" fontId="173" fillId="0" borderId="0" xfId="93" applyFont="1" applyAlignment="1" applyProtection="1">
      <alignment horizontal="left" vertical="center"/>
      <protection/>
    </xf>
    <xf numFmtId="0" fontId="174" fillId="0" borderId="0" xfId="93" applyFont="1" applyBorder="1" applyAlignment="1" applyProtection="1">
      <alignment horizontal="center" vertical="center"/>
      <protection/>
    </xf>
    <xf numFmtId="0" fontId="174" fillId="0" borderId="0" xfId="94" applyFont="1" applyBorder="1" applyAlignment="1" applyProtection="1">
      <alignment horizontal="center" vertical="center"/>
      <protection/>
    </xf>
    <xf numFmtId="0" fontId="175" fillId="0" borderId="0" xfId="94" applyFont="1" applyBorder="1" applyAlignment="1" applyProtection="1">
      <alignment horizontal="center" vertical="center"/>
      <protection/>
    </xf>
    <xf numFmtId="0" fontId="176" fillId="0" borderId="0" xfId="93" applyFont="1" applyBorder="1" applyAlignment="1" applyProtection="1">
      <alignment horizontal="center" vertical="center"/>
      <protection/>
    </xf>
    <xf numFmtId="0" fontId="178" fillId="0" borderId="0" xfId="94" applyFont="1" applyBorder="1" applyAlignment="1" applyProtection="1">
      <alignment vertical="center"/>
      <protection/>
    </xf>
    <xf numFmtId="0" fontId="179" fillId="0" borderId="0" xfId="94" applyFont="1" applyBorder="1" applyAlignment="1" applyProtection="1">
      <alignment vertical="center"/>
      <protection/>
    </xf>
    <xf numFmtId="0" fontId="179" fillId="0" borderId="0" xfId="94" applyFont="1" applyAlignment="1" applyProtection="1">
      <alignment vertical="center"/>
      <protection/>
    </xf>
    <xf numFmtId="0" fontId="174" fillId="0" borderId="0" xfId="94" applyFont="1" applyBorder="1" applyAlignment="1" applyProtection="1">
      <alignment vertical="center" wrapText="1"/>
      <protection/>
    </xf>
    <xf numFmtId="0" fontId="176" fillId="0" borderId="0" xfId="94" applyFont="1" applyBorder="1" applyAlignment="1" applyProtection="1">
      <alignment vertical="center" wrapText="1"/>
      <protection/>
    </xf>
    <xf numFmtId="40" fontId="167" fillId="0" borderId="0" xfId="78" applyFont="1" applyAlignment="1" applyProtection="1">
      <alignment vertical="center"/>
      <protection/>
    </xf>
    <xf numFmtId="40" fontId="174" fillId="0" borderId="0" xfId="78" applyFont="1" applyAlignment="1" applyProtection="1">
      <alignment vertical="center"/>
      <protection/>
    </xf>
    <xf numFmtId="0" fontId="179" fillId="0" borderId="0" xfId="93" applyFont="1" applyBorder="1" applyAlignment="1" applyProtection="1">
      <alignment horizontal="center" vertical="center" wrapText="1"/>
      <protection/>
    </xf>
    <xf numFmtId="0" fontId="176" fillId="0" borderId="0" xfId="94" applyFont="1" applyBorder="1" applyAlignment="1" applyProtection="1">
      <alignment horizontal="center" vertical="center" wrapText="1"/>
      <protection/>
    </xf>
    <xf numFmtId="40" fontId="176" fillId="0" borderId="0" xfId="78" applyFont="1" applyBorder="1" applyAlignment="1" applyProtection="1">
      <alignment horizontal="center" vertical="center" wrapText="1"/>
      <protection/>
    </xf>
    <xf numFmtId="0" fontId="174" fillId="0" borderId="0" xfId="94" applyFont="1" applyProtection="1">
      <alignment vertical="center"/>
      <protection/>
    </xf>
    <xf numFmtId="0" fontId="176" fillId="0" borderId="0" xfId="94" applyFont="1" applyProtection="1">
      <alignment vertical="center"/>
      <protection/>
    </xf>
    <xf numFmtId="0" fontId="174" fillId="0" borderId="0" xfId="94" applyFont="1" applyBorder="1" applyProtection="1">
      <alignment vertical="center"/>
      <protection/>
    </xf>
    <xf numFmtId="0" fontId="179" fillId="0" borderId="0" xfId="94" applyFont="1" applyAlignment="1" applyProtection="1">
      <alignment horizontal="left" vertical="center" wrapText="1"/>
      <protection/>
    </xf>
    <xf numFmtId="0" fontId="174" fillId="0" borderId="0" xfId="94" applyFont="1" applyAlignment="1" applyProtection="1">
      <alignment vertical="center"/>
      <protection/>
    </xf>
    <xf numFmtId="0" fontId="174" fillId="0" borderId="0" xfId="94" applyFont="1" applyBorder="1" applyAlignment="1" applyProtection="1">
      <alignment horizontal="center" vertical="center" wrapText="1"/>
      <protection/>
    </xf>
    <xf numFmtId="0" fontId="174" fillId="0" borderId="0" xfId="94" applyFont="1" applyBorder="1" applyAlignment="1" applyProtection="1">
      <alignment vertical="center"/>
      <protection/>
    </xf>
    <xf numFmtId="0" fontId="176" fillId="0" borderId="0" xfId="93" applyFont="1" applyAlignment="1" applyProtection="1">
      <alignment horizontal="left" vertical="center"/>
      <protection/>
    </xf>
    <xf numFmtId="0" fontId="176" fillId="0" borderId="0" xfId="93" applyFont="1" applyAlignment="1" applyProtection="1">
      <alignment horizontal="center" vertical="center"/>
      <protection/>
    </xf>
    <xf numFmtId="0" fontId="175" fillId="0" borderId="0" xfId="93" applyFont="1" applyBorder="1" applyAlignment="1" applyProtection="1">
      <alignment horizontal="left" vertical="center"/>
      <protection/>
    </xf>
    <xf numFmtId="0" fontId="175" fillId="0" borderId="0" xfId="93" applyFont="1" applyBorder="1" applyAlignment="1" applyProtection="1">
      <alignment vertical="center"/>
      <protection/>
    </xf>
    <xf numFmtId="0" fontId="180" fillId="0" borderId="0" xfId="93" applyFont="1" applyAlignment="1" applyProtection="1">
      <alignment vertical="center"/>
      <protection/>
    </xf>
    <xf numFmtId="14" fontId="82" fillId="0" borderId="0" xfId="0" applyNumberFormat="1" applyFont="1" applyFill="1" applyBorder="1" applyAlignment="1" applyProtection="1">
      <alignment vertical="center"/>
      <protection/>
    </xf>
    <xf numFmtId="14" fontId="82" fillId="0" borderId="15" xfId="0" applyNumberFormat="1" applyFont="1" applyFill="1" applyBorder="1" applyAlignment="1" applyProtection="1">
      <alignment vertical="center"/>
      <protection/>
    </xf>
    <xf numFmtId="0" fontId="77" fillId="0" borderId="0" xfId="0" applyFont="1" applyFill="1" applyAlignment="1" applyProtection="1">
      <alignment vertical="center" shrinkToFit="1"/>
      <protection/>
    </xf>
    <xf numFmtId="0" fontId="77" fillId="0" borderId="15" xfId="0" applyFont="1" applyFill="1" applyBorder="1" applyAlignment="1" applyProtection="1">
      <alignment vertical="center" shrinkToFit="1"/>
      <protection/>
    </xf>
    <xf numFmtId="0" fontId="83" fillId="0" borderId="0" xfId="0" applyFont="1" applyFill="1" applyAlignment="1" applyProtection="1">
      <alignment vertical="center" shrinkToFit="1"/>
      <protection/>
    </xf>
    <xf numFmtId="0" fontId="83" fillId="0" borderId="15" xfId="0" applyFont="1" applyFill="1" applyBorder="1" applyAlignment="1" applyProtection="1">
      <alignment vertical="center" shrinkToFit="1"/>
      <protection/>
    </xf>
    <xf numFmtId="0" fontId="180" fillId="0" borderId="12" xfId="94" applyFont="1" applyBorder="1" applyAlignment="1" applyProtection="1">
      <alignment vertical="center" wrapText="1"/>
      <protection/>
    </xf>
    <xf numFmtId="0" fontId="180" fillId="0" borderId="0" xfId="94" applyFont="1" applyBorder="1" applyAlignment="1" applyProtection="1">
      <alignment vertical="center" wrapText="1"/>
      <protection/>
    </xf>
    <xf numFmtId="0" fontId="180" fillId="0" borderId="17" xfId="94" applyFont="1" applyBorder="1" applyAlignment="1" applyProtection="1">
      <alignment vertical="center" wrapText="1"/>
      <protection/>
    </xf>
    <xf numFmtId="0" fontId="180" fillId="0" borderId="0" xfId="94" applyFont="1" applyBorder="1" applyAlignment="1" applyProtection="1">
      <alignment vertical="center"/>
      <protection/>
    </xf>
    <xf numFmtId="0" fontId="181" fillId="0" borderId="27" xfId="94" applyFont="1" applyBorder="1" applyAlignment="1" applyProtection="1">
      <alignment horizontal="center" vertical="center" wrapText="1"/>
      <protection/>
    </xf>
    <xf numFmtId="0" fontId="182" fillId="0" borderId="0" xfId="93" applyFont="1" applyBorder="1" applyAlignment="1" applyProtection="1">
      <alignment horizontal="left" vertical="center" shrinkToFit="1"/>
      <protection/>
    </xf>
    <xf numFmtId="0" fontId="180" fillId="0" borderId="0" xfId="93" applyFont="1" applyAlignment="1" applyProtection="1">
      <alignment horizontal="left" vertical="center"/>
      <protection/>
    </xf>
    <xf numFmtId="0" fontId="173" fillId="0" borderId="0" xfId="93" applyFont="1" applyBorder="1" applyAlignment="1" applyProtection="1">
      <alignment horizontal="center" vertical="center"/>
      <protection/>
    </xf>
    <xf numFmtId="0" fontId="182" fillId="0" borderId="0" xfId="93" applyFont="1" applyBorder="1" applyAlignment="1" applyProtection="1">
      <alignment horizontal="center" vertical="center" shrinkToFit="1"/>
      <protection/>
    </xf>
    <xf numFmtId="0" fontId="175" fillId="0" borderId="0" xfId="93" applyFont="1" applyAlignment="1" applyProtection="1">
      <alignment horizontal="center" vertical="center"/>
      <protection/>
    </xf>
    <xf numFmtId="0" fontId="174" fillId="0" borderId="0" xfId="94" applyFont="1" applyAlignment="1" applyProtection="1">
      <alignment horizontal="center" vertical="center" wrapText="1"/>
      <protection/>
    </xf>
    <xf numFmtId="0" fontId="183" fillId="0" borderId="0" xfId="0" applyFont="1" applyFill="1" applyBorder="1" applyAlignment="1" applyProtection="1">
      <alignment vertical="center"/>
      <protection/>
    </xf>
    <xf numFmtId="0" fontId="184" fillId="0" borderId="0" xfId="0" applyFont="1" applyFill="1" applyBorder="1" applyAlignment="1" applyProtection="1">
      <alignment horizontal="center" vertical="center"/>
      <protection/>
    </xf>
    <xf numFmtId="0" fontId="185" fillId="0" borderId="0" xfId="0" applyFont="1" applyFill="1" applyBorder="1" applyAlignment="1" applyProtection="1">
      <alignment horizontal="center" vertical="center"/>
      <protection/>
    </xf>
    <xf numFmtId="0" fontId="184" fillId="0" borderId="0" xfId="0" applyFont="1" applyFill="1" applyBorder="1" applyAlignment="1" applyProtection="1">
      <alignment vertical="center"/>
      <protection/>
    </xf>
    <xf numFmtId="0" fontId="181" fillId="0" borderId="28" xfId="94" applyFont="1" applyBorder="1" applyAlignment="1" applyProtection="1">
      <alignment horizontal="center" vertical="center" wrapText="1"/>
      <protection/>
    </xf>
    <xf numFmtId="0" fontId="181" fillId="0" borderId="29" xfId="94" applyFont="1" applyBorder="1" applyAlignment="1" applyProtection="1">
      <alignment horizontal="center" vertical="center" wrapText="1"/>
      <protection/>
    </xf>
    <xf numFmtId="0" fontId="181" fillId="0" borderId="30" xfId="94" applyFont="1" applyBorder="1" applyAlignment="1" applyProtection="1">
      <alignment horizontal="center" vertical="center" wrapText="1"/>
      <protection/>
    </xf>
    <xf numFmtId="0" fontId="180" fillId="0" borderId="31" xfId="94" applyFont="1" applyBorder="1" applyAlignment="1" applyProtection="1">
      <alignment vertical="center" wrapText="1"/>
      <protection/>
    </xf>
    <xf numFmtId="0" fontId="181" fillId="0" borderId="32" xfId="94" applyFont="1" applyBorder="1" applyAlignment="1" applyProtection="1">
      <alignment horizontal="center" vertical="center" wrapText="1"/>
      <protection/>
    </xf>
    <xf numFmtId="0" fontId="182" fillId="0" borderId="0" xfId="93" applyFont="1" applyBorder="1" applyAlignment="1" applyProtection="1">
      <alignment vertical="center"/>
      <protection/>
    </xf>
    <xf numFmtId="0" fontId="175" fillId="0" borderId="0" xfId="93" applyFont="1" applyBorder="1" applyAlignment="1" applyProtection="1">
      <alignment horizontal="center" vertical="center"/>
      <protection/>
    </xf>
    <xf numFmtId="0" fontId="35" fillId="0" borderId="0" xfId="0" applyFont="1" applyAlignment="1" applyProtection="1">
      <alignment vertical="center" shrinkToFit="1"/>
      <protection/>
    </xf>
    <xf numFmtId="0" fontId="180" fillId="0" borderId="0" xfId="93" applyFont="1" applyBorder="1" applyAlignment="1" applyProtection="1">
      <alignment vertical="center"/>
      <protection/>
    </xf>
    <xf numFmtId="0" fontId="186" fillId="0" borderId="0" xfId="0" applyFont="1" applyAlignment="1" applyProtection="1">
      <alignment vertical="center"/>
      <protection/>
    </xf>
    <xf numFmtId="0" fontId="174" fillId="0" borderId="0" xfId="0" applyFont="1" applyAlignment="1" applyProtection="1">
      <alignment vertical="center"/>
      <protection locked="0"/>
    </xf>
    <xf numFmtId="0" fontId="176" fillId="0" borderId="0" xfId="0" applyFont="1" applyAlignment="1" applyProtection="1">
      <alignment horizontal="center" vertical="center"/>
      <protection/>
    </xf>
    <xf numFmtId="0" fontId="187" fillId="0" borderId="0" xfId="0" applyFont="1" applyAlignment="1" applyProtection="1">
      <alignment vertical="center"/>
      <protection/>
    </xf>
    <xf numFmtId="0" fontId="175" fillId="0" borderId="0" xfId="0" applyFont="1" applyAlignment="1" applyProtection="1">
      <alignment vertical="center"/>
      <protection/>
    </xf>
    <xf numFmtId="0" fontId="176" fillId="0" borderId="0" xfId="0" applyFont="1" applyAlignment="1" applyProtection="1">
      <alignment vertical="center"/>
      <protection/>
    </xf>
    <xf numFmtId="0" fontId="174" fillId="0" borderId="0" xfId="0" applyFont="1" applyAlignment="1" applyProtection="1">
      <alignment horizontal="center" vertical="center"/>
      <protection/>
    </xf>
    <xf numFmtId="0" fontId="188" fillId="0" borderId="0" xfId="0" applyFont="1" applyAlignment="1" applyProtection="1">
      <alignment vertical="center"/>
      <protection/>
    </xf>
    <xf numFmtId="0" fontId="173" fillId="0" borderId="0" xfId="0" applyFont="1" applyAlignment="1" applyProtection="1">
      <alignment vertical="center"/>
      <protection/>
    </xf>
    <xf numFmtId="0" fontId="174" fillId="0" borderId="0" xfId="0" applyFont="1" applyAlignment="1" applyProtection="1">
      <alignment vertical="center"/>
      <protection/>
    </xf>
    <xf numFmtId="0" fontId="189" fillId="0" borderId="0" xfId="0" applyFont="1" applyAlignment="1" applyProtection="1">
      <alignment vertical="center"/>
      <protection/>
    </xf>
    <xf numFmtId="0" fontId="173" fillId="0" borderId="0" xfId="0" applyFont="1" applyAlignment="1" applyProtection="1">
      <alignment vertical="center"/>
      <protection/>
    </xf>
    <xf numFmtId="0" fontId="181" fillId="0" borderId="0" xfId="0" applyFont="1" applyAlignment="1" applyProtection="1">
      <alignment vertical="center"/>
      <protection/>
    </xf>
    <xf numFmtId="0" fontId="174" fillId="0" borderId="0" xfId="0" applyFont="1" applyBorder="1" applyAlignment="1" applyProtection="1">
      <alignment vertical="center"/>
      <protection/>
    </xf>
    <xf numFmtId="0" fontId="175" fillId="0" borderId="0" xfId="0" applyFont="1" applyAlignment="1" applyProtection="1">
      <alignment vertical="center"/>
      <protection/>
    </xf>
    <xf numFmtId="0" fontId="175" fillId="0" borderId="0" xfId="0" applyFont="1" applyAlignment="1" applyProtection="1">
      <alignment horizontal="center" vertical="center"/>
      <protection/>
    </xf>
    <xf numFmtId="0" fontId="176" fillId="0" borderId="0" xfId="0" applyFont="1" applyAlignment="1" applyProtection="1">
      <alignment vertical="center"/>
      <protection/>
    </xf>
    <xf numFmtId="0" fontId="180" fillId="0" borderId="0" xfId="0" applyFont="1" applyAlignment="1" applyProtection="1">
      <alignment horizontal="center" vertical="center"/>
      <protection/>
    </xf>
    <xf numFmtId="38" fontId="174" fillId="0" borderId="0" xfId="78" applyNumberFormat="1" applyFont="1" applyAlignment="1" applyProtection="1">
      <alignment vertical="center"/>
      <protection/>
    </xf>
    <xf numFmtId="0" fontId="181" fillId="0" borderId="0" xfId="0" applyFont="1" applyAlignment="1" applyProtection="1">
      <alignment horizontal="center" vertical="center"/>
      <protection/>
    </xf>
    <xf numFmtId="38" fontId="188" fillId="0" borderId="0" xfId="79" applyNumberFormat="1" applyFont="1" applyBorder="1" applyAlignment="1" applyProtection="1">
      <alignment horizontal="center" vertical="center"/>
      <protection/>
    </xf>
    <xf numFmtId="0" fontId="176" fillId="0" borderId="0" xfId="0" applyFont="1" applyBorder="1" applyAlignment="1" applyProtection="1">
      <alignment vertical="center"/>
      <protection/>
    </xf>
    <xf numFmtId="0" fontId="175" fillId="0" borderId="0" xfId="0" applyFont="1" applyBorder="1" applyAlignment="1" applyProtection="1">
      <alignment vertical="center"/>
      <protection/>
    </xf>
    <xf numFmtId="0" fontId="175" fillId="0" borderId="0" xfId="0" applyFont="1" applyBorder="1" applyAlignment="1" applyProtection="1">
      <alignment horizontal="center" vertical="center"/>
      <protection/>
    </xf>
    <xf numFmtId="0" fontId="189" fillId="0" borderId="0" xfId="0" applyFont="1" applyBorder="1" applyAlignment="1" applyProtection="1">
      <alignment horizontal="center" vertical="center"/>
      <protection/>
    </xf>
    <xf numFmtId="0" fontId="189" fillId="0" borderId="0" xfId="0" applyFont="1" applyAlignment="1" applyProtection="1">
      <alignment horizontal="center" vertical="center"/>
      <protection/>
    </xf>
    <xf numFmtId="0" fontId="181" fillId="0" borderId="0" xfId="0" applyFont="1" applyAlignment="1" applyProtection="1">
      <alignment horizontal="center" vertical="center" shrinkToFit="1"/>
      <protection/>
    </xf>
    <xf numFmtId="0" fontId="181" fillId="0" borderId="0" xfId="0" applyFont="1" applyAlignment="1" applyProtection="1">
      <alignment vertical="center" shrinkToFit="1"/>
      <protection/>
    </xf>
    <xf numFmtId="0" fontId="181" fillId="0" borderId="0" xfId="0" applyFont="1" applyAlignment="1" applyProtection="1">
      <alignment vertical="center"/>
      <protection/>
    </xf>
    <xf numFmtId="0" fontId="176" fillId="0" borderId="11" xfId="0" applyFont="1" applyBorder="1" applyAlignment="1" applyProtection="1">
      <alignment vertical="center"/>
      <protection/>
    </xf>
    <xf numFmtId="0" fontId="174" fillId="0" borderId="11" xfId="0" applyFont="1" applyBorder="1" applyAlignment="1" applyProtection="1">
      <alignment horizontal="center" vertical="center"/>
      <protection/>
    </xf>
    <xf numFmtId="0" fontId="174" fillId="0" borderId="0" xfId="0" applyFont="1" applyBorder="1" applyAlignment="1" applyProtection="1">
      <alignment horizontal="center" vertical="center"/>
      <protection/>
    </xf>
    <xf numFmtId="0" fontId="181" fillId="0" borderId="0" xfId="0" applyFont="1" applyBorder="1" applyAlignment="1" applyProtection="1">
      <alignment horizontal="center" vertical="center"/>
      <protection/>
    </xf>
    <xf numFmtId="0" fontId="190" fillId="25" borderId="0" xfId="0" applyFont="1" applyFill="1" applyBorder="1" applyAlignment="1" applyProtection="1">
      <alignment horizontal="center" vertical="center"/>
      <protection/>
    </xf>
    <xf numFmtId="0" fontId="190" fillId="25" borderId="0" xfId="0" applyFont="1" applyFill="1" applyBorder="1" applyAlignment="1" applyProtection="1">
      <alignment vertical="center"/>
      <protection/>
    </xf>
    <xf numFmtId="0" fontId="183" fillId="0" borderId="0" xfId="0" applyFont="1" applyFill="1" applyBorder="1" applyAlignment="1" applyProtection="1">
      <alignment vertical="center"/>
      <protection/>
    </xf>
    <xf numFmtId="0" fontId="184" fillId="0" borderId="0" xfId="0" applyFont="1" applyFill="1" applyBorder="1" applyAlignment="1" applyProtection="1">
      <alignment vertical="center"/>
      <protection/>
    </xf>
    <xf numFmtId="0" fontId="191" fillId="0" borderId="0" xfId="0" applyFont="1" applyFill="1" applyBorder="1" applyAlignment="1" applyProtection="1">
      <alignment vertical="center"/>
      <protection/>
    </xf>
    <xf numFmtId="0" fontId="192"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173" fillId="0" borderId="33" xfId="93" applyFont="1" applyBorder="1" applyAlignment="1" applyProtection="1">
      <alignment vertical="center"/>
      <protection/>
    </xf>
    <xf numFmtId="0" fontId="173" fillId="0" borderId="34" xfId="93" applyFont="1" applyBorder="1" applyAlignment="1" applyProtection="1">
      <alignment vertical="center"/>
      <protection/>
    </xf>
    <xf numFmtId="0" fontId="193" fillId="0" borderId="35" xfId="0" applyFont="1" applyBorder="1" applyAlignment="1" applyProtection="1">
      <alignment horizontal="center" vertical="center" shrinkToFit="1"/>
      <protection/>
    </xf>
    <xf numFmtId="0" fontId="35" fillId="0" borderId="36" xfId="0" applyFont="1" applyBorder="1" applyAlignment="1" applyProtection="1">
      <alignment horizontal="center" vertical="center" shrinkToFit="1"/>
      <protection/>
    </xf>
    <xf numFmtId="0" fontId="35" fillId="0" borderId="0" xfId="0" applyFont="1" applyAlignment="1" applyProtection="1">
      <alignment vertical="center" shrinkToFit="1"/>
      <protection locked="0"/>
    </xf>
    <xf numFmtId="0" fontId="194" fillId="0" borderId="0" xfId="0" applyFont="1" applyAlignment="1" applyProtection="1">
      <alignment vertical="center"/>
      <protection locked="0"/>
    </xf>
    <xf numFmtId="0" fontId="195" fillId="0" borderId="0" xfId="0" applyFont="1" applyAlignment="1" applyProtection="1">
      <alignment vertical="center"/>
      <protection locked="0"/>
    </xf>
    <xf numFmtId="0" fontId="196" fillId="0" borderId="0" xfId="0" applyFont="1" applyAlignment="1" applyProtection="1">
      <alignment vertical="center"/>
      <protection locked="0"/>
    </xf>
    <xf numFmtId="0" fontId="196" fillId="0" borderId="0" xfId="94" applyFont="1" applyBorder="1" applyAlignment="1" applyProtection="1">
      <alignment horizontal="left" vertical="center"/>
      <protection locked="0"/>
    </xf>
    <xf numFmtId="0" fontId="194" fillId="0" borderId="0" xfId="93" applyFont="1" applyBorder="1" applyAlignment="1" applyProtection="1">
      <alignment horizontal="left" vertical="center"/>
      <protection locked="0"/>
    </xf>
    <xf numFmtId="0" fontId="197" fillId="0" borderId="0" xfId="93" applyFont="1" applyBorder="1" applyAlignment="1" applyProtection="1">
      <alignment horizontal="left" vertical="center"/>
      <protection locked="0"/>
    </xf>
    <xf numFmtId="0" fontId="197" fillId="0" borderId="0" xfId="93" applyFont="1" applyBorder="1" applyAlignment="1" applyProtection="1">
      <alignment horizontal="center" vertical="center"/>
      <protection locked="0"/>
    </xf>
    <xf numFmtId="0" fontId="194" fillId="0" borderId="0" xfId="93" applyFont="1" applyBorder="1" applyAlignment="1" applyProtection="1">
      <alignment horizontal="center" vertical="center"/>
      <protection locked="0"/>
    </xf>
    <xf numFmtId="0" fontId="194" fillId="0" borderId="0" xfId="94" applyFont="1" applyAlignment="1" applyProtection="1">
      <alignment vertical="center"/>
      <protection locked="0"/>
    </xf>
    <xf numFmtId="0" fontId="87" fillId="0" borderId="35" xfId="0" applyFont="1" applyBorder="1" applyAlignment="1" applyProtection="1">
      <alignment horizontal="center" vertical="center" shrinkToFit="1"/>
      <protection/>
    </xf>
    <xf numFmtId="0" fontId="194" fillId="0" borderId="0" xfId="0" applyFont="1" applyAlignment="1" applyProtection="1">
      <alignment vertical="center"/>
      <protection locked="0"/>
    </xf>
    <xf numFmtId="0" fontId="0" fillId="0" borderId="15" xfId="0" applyFont="1" applyFill="1" applyBorder="1" applyAlignment="1" applyProtection="1">
      <alignment vertical="center"/>
      <protection locked="0"/>
    </xf>
    <xf numFmtId="0" fontId="26"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2"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92" fillId="0" borderId="0" xfId="0" applyFont="1" applyFill="1" applyBorder="1" applyAlignment="1">
      <alignment vertical="center"/>
    </xf>
    <xf numFmtId="0" fontId="93" fillId="0" borderId="0" xfId="0" applyFont="1" applyBorder="1" applyAlignment="1" applyProtection="1">
      <alignment vertical="center"/>
      <protection/>
    </xf>
    <xf numFmtId="0" fontId="79" fillId="0" borderId="0" xfId="0" applyFont="1" applyFill="1" applyBorder="1" applyAlignment="1">
      <alignment vertical="center"/>
    </xf>
    <xf numFmtId="0" fontId="1" fillId="0" borderId="0" xfId="0" applyFont="1" applyAlignment="1">
      <alignment horizontal="left" vertical="center" indent="1"/>
    </xf>
    <xf numFmtId="0" fontId="1" fillId="0" borderId="0" xfId="0" applyFont="1" applyFill="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pplyProtection="1">
      <alignment vertical="center"/>
      <protection/>
    </xf>
    <xf numFmtId="0" fontId="92" fillId="0" borderId="0" xfId="0" applyFont="1" applyBorder="1" applyAlignment="1" applyProtection="1">
      <alignment vertical="center"/>
      <protection/>
    </xf>
    <xf numFmtId="0" fontId="93" fillId="0" borderId="12" xfId="0" applyFont="1" applyBorder="1" applyAlignment="1" applyProtection="1">
      <alignment vertical="center"/>
      <protection/>
    </xf>
    <xf numFmtId="0" fontId="8" fillId="0" borderId="17" xfId="0" applyFont="1" applyBorder="1" applyAlignment="1" applyProtection="1">
      <alignment vertical="center"/>
      <protection/>
    </xf>
    <xf numFmtId="0" fontId="93" fillId="0" borderId="0" xfId="0" applyFont="1" applyAlignment="1" applyProtection="1">
      <alignment vertical="center"/>
      <protection/>
    </xf>
    <xf numFmtId="0" fontId="3" fillId="0" borderId="17"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NumberFormat="1" applyFont="1" applyBorder="1" applyAlignment="1" applyProtection="1">
      <alignment vertical="center"/>
      <protection/>
    </xf>
    <xf numFmtId="0" fontId="1" fillId="0" borderId="0" xfId="0" applyFont="1" applyAlignment="1" applyProtection="1">
      <alignment horizontal="left" vertical="center"/>
      <protection/>
    </xf>
    <xf numFmtId="0" fontId="1" fillId="0" borderId="0" xfId="0" applyFont="1" applyBorder="1" applyAlignment="1" applyProtection="1">
      <alignment horizontal="left" vertical="center"/>
      <protection/>
    </xf>
    <xf numFmtId="0" fontId="95" fillId="0" borderId="0" xfId="0" applyFont="1" applyBorder="1" applyAlignment="1" applyProtection="1">
      <alignment vertical="center"/>
      <protection/>
    </xf>
    <xf numFmtId="0" fontId="95" fillId="0" borderId="0" xfId="0" applyFont="1" applyAlignment="1" applyProtection="1">
      <alignment vertical="center"/>
      <protection/>
    </xf>
    <xf numFmtId="0" fontId="93" fillId="0" borderId="0" xfId="0" applyFont="1" applyAlignment="1" applyProtection="1">
      <alignment vertical="center"/>
      <protection/>
    </xf>
    <xf numFmtId="0" fontId="93" fillId="0" borderId="0"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7" xfId="0" applyFont="1" applyBorder="1" applyAlignment="1" applyProtection="1">
      <alignment vertical="center"/>
      <protection/>
    </xf>
    <xf numFmtId="0" fontId="80" fillId="0" borderId="17" xfId="0" applyFont="1" applyFill="1" applyBorder="1" applyAlignment="1" applyProtection="1">
      <alignment vertical="center" wrapText="1"/>
      <protection/>
    </xf>
    <xf numFmtId="0" fontId="80" fillId="0" borderId="0" xfId="0" applyFont="1" applyFill="1" applyBorder="1" applyAlignment="1" applyProtection="1">
      <alignment vertical="center" wrapText="1"/>
      <protection/>
    </xf>
    <xf numFmtId="0" fontId="97" fillId="0" borderId="17" xfId="0" applyFont="1" applyFill="1" applyBorder="1" applyAlignment="1" applyProtection="1">
      <alignment vertical="center" wrapText="1"/>
      <protection/>
    </xf>
    <xf numFmtId="0" fontId="97" fillId="0" borderId="0" xfId="0" applyFont="1" applyFill="1" applyBorder="1" applyAlignment="1" applyProtection="1">
      <alignment vertical="center" wrapText="1"/>
      <protection/>
    </xf>
    <xf numFmtId="0" fontId="93" fillId="0" borderId="12" xfId="0" applyFont="1" applyBorder="1" applyAlignment="1" applyProtection="1">
      <alignment vertical="center"/>
      <protection/>
    </xf>
    <xf numFmtId="0" fontId="1" fillId="0" borderId="0" xfId="0" applyFont="1" applyBorder="1" applyAlignment="1" applyProtection="1">
      <alignment vertical="center"/>
      <protection/>
    </xf>
    <xf numFmtId="0" fontId="93" fillId="0" borderId="21" xfId="0" applyFont="1" applyBorder="1" applyAlignment="1" applyProtection="1">
      <alignment vertical="center"/>
      <protection/>
    </xf>
    <xf numFmtId="0" fontId="93" fillId="0" borderId="22" xfId="0" applyFont="1" applyBorder="1" applyAlignment="1" applyProtection="1">
      <alignment vertical="center"/>
      <protection/>
    </xf>
    <xf numFmtId="0" fontId="93" fillId="0" borderId="17" xfId="0" applyFont="1" applyBorder="1" applyAlignment="1" applyProtection="1">
      <alignment vertical="center"/>
      <protection/>
    </xf>
    <xf numFmtId="0" fontId="99" fillId="0" borderId="0" xfId="0" applyFont="1" applyBorder="1" applyAlignment="1" applyProtection="1">
      <alignment vertical="center"/>
      <protection/>
    </xf>
    <xf numFmtId="0" fontId="100" fillId="0" borderId="0" xfId="0" applyFont="1" applyBorder="1" applyAlignment="1" applyProtection="1">
      <alignment vertical="center"/>
      <protection/>
    </xf>
    <xf numFmtId="0" fontId="198" fillId="0" borderId="0" xfId="0" applyFont="1" applyBorder="1" applyAlignment="1" applyProtection="1">
      <alignment vertical="center"/>
      <protection/>
    </xf>
    <xf numFmtId="0" fontId="194" fillId="0" borderId="0" xfId="0" applyFont="1" applyBorder="1" applyAlignment="1" applyProtection="1">
      <alignment vertical="center"/>
      <protection/>
    </xf>
    <xf numFmtId="0" fontId="103" fillId="0" borderId="0" xfId="0" applyFont="1" applyAlignment="1">
      <alignment vertical="center"/>
    </xf>
    <xf numFmtId="0" fontId="104" fillId="0" borderId="0" xfId="0" applyFont="1" applyAlignment="1">
      <alignment vertical="center"/>
    </xf>
    <xf numFmtId="0" fontId="0" fillId="0" borderId="15" xfId="0" applyBorder="1" applyAlignment="1">
      <alignment vertical="center"/>
    </xf>
    <xf numFmtId="0" fontId="0" fillId="4" borderId="37" xfId="0" applyFont="1"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26" xfId="0" applyFill="1" applyBorder="1" applyAlignment="1">
      <alignment vertical="center"/>
    </xf>
    <xf numFmtId="0" fontId="0" fillId="4" borderId="38" xfId="0" applyFont="1" applyFill="1" applyBorder="1" applyAlignment="1">
      <alignment vertical="center"/>
    </xf>
    <xf numFmtId="0" fontId="0" fillId="4" borderId="3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vertical="center"/>
    </xf>
    <xf numFmtId="0" fontId="0" fillId="4" borderId="26" xfId="0" applyFont="1" applyFill="1" applyBorder="1" applyAlignment="1">
      <alignment vertical="center"/>
    </xf>
    <xf numFmtId="0" fontId="0" fillId="4" borderId="27" xfId="0" applyFill="1" applyBorder="1" applyAlignment="1">
      <alignment horizontal="center" vertical="center"/>
    </xf>
    <xf numFmtId="0" fontId="0" fillId="4" borderId="16" xfId="0" applyFont="1" applyFill="1" applyBorder="1" applyAlignment="1">
      <alignment vertical="center"/>
    </xf>
    <xf numFmtId="0" fontId="33" fillId="4" borderId="37" xfId="0" applyFont="1" applyFill="1" applyBorder="1" applyAlignment="1">
      <alignment vertical="center"/>
    </xf>
    <xf numFmtId="0" fontId="0" fillId="4" borderId="17" xfId="0" applyFont="1" applyFill="1" applyBorder="1" applyAlignment="1">
      <alignment vertical="center"/>
    </xf>
    <xf numFmtId="0" fontId="33" fillId="4" borderId="38" xfId="0" applyFont="1" applyFill="1" applyBorder="1" applyAlignment="1">
      <alignment vertical="center"/>
    </xf>
    <xf numFmtId="0" fontId="0" fillId="4" borderId="40" xfId="0" applyFont="1" applyFill="1" applyBorder="1" applyAlignment="1">
      <alignment vertical="center"/>
    </xf>
    <xf numFmtId="0" fontId="33" fillId="4" borderId="19" xfId="0" applyFont="1" applyFill="1" applyBorder="1" applyAlignment="1">
      <alignment vertical="center"/>
    </xf>
    <xf numFmtId="0" fontId="0" fillId="4" borderId="41" xfId="0" applyFont="1" applyFill="1" applyBorder="1" applyAlignment="1">
      <alignment vertical="center"/>
    </xf>
    <xf numFmtId="0" fontId="0" fillId="4" borderId="42" xfId="0" applyFill="1" applyBorder="1" applyAlignment="1">
      <alignment horizontal="center" vertical="center"/>
    </xf>
    <xf numFmtId="0" fontId="106" fillId="26" borderId="43" xfId="0" applyFont="1" applyFill="1" applyBorder="1" applyAlignment="1">
      <alignment vertical="center"/>
    </xf>
    <xf numFmtId="0" fontId="0" fillId="4" borderId="44" xfId="0" applyFont="1" applyFill="1" applyBorder="1" applyAlignment="1">
      <alignment vertical="center"/>
    </xf>
    <xf numFmtId="0" fontId="0" fillId="4" borderId="45" xfId="0" applyFill="1" applyBorder="1" applyAlignment="1">
      <alignment horizontal="center" vertical="center"/>
    </xf>
    <xf numFmtId="0" fontId="33" fillId="4" borderId="46" xfId="0" applyFont="1" applyFill="1" applyBorder="1" applyAlignment="1">
      <alignment vertical="center"/>
    </xf>
    <xf numFmtId="0" fontId="0" fillId="4" borderId="47" xfId="0" applyFont="1" applyFill="1" applyBorder="1" applyAlignment="1">
      <alignment vertical="center"/>
    </xf>
    <xf numFmtId="0" fontId="0" fillId="4" borderId="48" xfId="0" applyFill="1" applyBorder="1" applyAlignment="1">
      <alignment horizontal="center" vertical="center"/>
    </xf>
    <xf numFmtId="0" fontId="33" fillId="4" borderId="49" xfId="0" applyFont="1" applyFill="1" applyBorder="1" applyAlignment="1">
      <alignment vertical="center"/>
    </xf>
    <xf numFmtId="0" fontId="0" fillId="4" borderId="50" xfId="0" applyFont="1" applyFill="1" applyBorder="1" applyAlignment="1">
      <alignment vertical="center"/>
    </xf>
    <xf numFmtId="0" fontId="0" fillId="4" borderId="51" xfId="0" applyFill="1" applyBorder="1" applyAlignment="1">
      <alignment horizontal="center" vertical="center"/>
    </xf>
    <xf numFmtId="0" fontId="33" fillId="4" borderId="52" xfId="0" applyFont="1" applyFill="1" applyBorder="1" applyAlignment="1">
      <alignment vertical="center"/>
    </xf>
    <xf numFmtId="0" fontId="0" fillId="4" borderId="19" xfId="0" applyFont="1" applyFill="1" applyBorder="1" applyAlignment="1">
      <alignment vertical="center"/>
    </xf>
    <xf numFmtId="0" fontId="0" fillId="4" borderId="36" xfId="0" applyFill="1" applyBorder="1" applyAlignment="1">
      <alignment horizontal="center" vertical="center"/>
    </xf>
    <xf numFmtId="0" fontId="0" fillId="4" borderId="27" xfId="0" applyFill="1" applyBorder="1" applyAlignment="1">
      <alignment vertical="center"/>
    </xf>
    <xf numFmtId="0" fontId="0" fillId="4" borderId="53" xfId="0" applyFill="1" applyBorder="1" applyAlignment="1">
      <alignment horizontal="center" vertical="center"/>
    </xf>
    <xf numFmtId="0" fontId="33" fillId="4" borderId="26" xfId="0" applyFont="1" applyFill="1" applyBorder="1" applyAlignment="1">
      <alignment vertical="center"/>
    </xf>
    <xf numFmtId="0" fontId="0" fillId="4" borderId="54" xfId="0" applyFill="1" applyBorder="1" applyAlignment="1">
      <alignment vertical="center"/>
    </xf>
    <xf numFmtId="0" fontId="0" fillId="4" borderId="55" xfId="0" applyFill="1" applyBorder="1" applyAlignment="1">
      <alignment horizontal="right" vertical="center"/>
    </xf>
    <xf numFmtId="0" fontId="0" fillId="4" borderId="56" xfId="0" applyFill="1" applyBorder="1" applyAlignment="1">
      <alignment horizontal="center" vertical="center"/>
    </xf>
    <xf numFmtId="0" fontId="0" fillId="4" borderId="57" xfId="0" applyFill="1" applyBorder="1" applyAlignment="1">
      <alignment horizontal="right" vertical="center"/>
    </xf>
    <xf numFmtId="0" fontId="0" fillId="4" borderId="19" xfId="0" applyFill="1" applyBorder="1" applyAlignment="1">
      <alignment horizontal="center" vertical="center"/>
    </xf>
    <xf numFmtId="0" fontId="103" fillId="0" borderId="15" xfId="0" applyFont="1" applyBorder="1" applyAlignment="1">
      <alignment vertical="center"/>
    </xf>
    <xf numFmtId="0" fontId="0" fillId="4" borderId="54" xfId="0" applyFill="1" applyBorder="1" applyAlignment="1">
      <alignment horizontal="center" vertical="center"/>
    </xf>
    <xf numFmtId="0" fontId="0" fillId="4" borderId="39" xfId="0" applyFill="1" applyBorder="1" applyAlignment="1">
      <alignment vertical="center"/>
    </xf>
    <xf numFmtId="0" fontId="0" fillId="4" borderId="58" xfId="0" applyFill="1" applyBorder="1" applyAlignment="1">
      <alignment horizontal="center" vertical="center"/>
    </xf>
    <xf numFmtId="0" fontId="33" fillId="4" borderId="16" xfId="0" applyFont="1" applyFill="1" applyBorder="1" applyAlignment="1">
      <alignment vertical="center"/>
    </xf>
    <xf numFmtId="0" fontId="0" fillId="4" borderId="59" xfId="0" applyFill="1" applyBorder="1" applyAlignment="1">
      <alignment horizontal="right" vertical="center"/>
    </xf>
    <xf numFmtId="0" fontId="0" fillId="4" borderId="60" xfId="0" applyFill="1" applyBorder="1" applyAlignment="1">
      <alignment horizontal="center" vertical="center"/>
    </xf>
    <xf numFmtId="0" fontId="33" fillId="4" borderId="61" xfId="0" applyFont="1" applyFill="1" applyBorder="1" applyAlignment="1">
      <alignment vertical="center"/>
    </xf>
    <xf numFmtId="0" fontId="0" fillId="0" borderId="11" xfId="0" applyBorder="1" applyAlignment="1">
      <alignment vertical="center"/>
    </xf>
    <xf numFmtId="0" fontId="0" fillId="0" borderId="0" xfId="0" applyAlignment="1">
      <alignment horizontal="left" vertical="center"/>
    </xf>
    <xf numFmtId="0" fontId="184" fillId="0" borderId="0" xfId="0" applyFont="1" applyFill="1" applyAlignment="1" applyProtection="1">
      <alignment vertical="center"/>
      <protection/>
    </xf>
    <xf numFmtId="0" fontId="199" fillId="0" borderId="0" xfId="0" applyFont="1" applyFill="1" applyAlignment="1" applyProtection="1">
      <alignment vertical="center"/>
      <protection/>
    </xf>
    <xf numFmtId="0" fontId="198" fillId="0" borderId="0" xfId="0" applyFont="1" applyAlignment="1" applyProtection="1">
      <alignment vertical="center"/>
      <protection/>
    </xf>
    <xf numFmtId="0" fontId="200" fillId="0" borderId="0" xfId="0" applyFont="1" applyBorder="1" applyAlignment="1" applyProtection="1">
      <alignment vertical="center"/>
      <protection/>
    </xf>
    <xf numFmtId="0" fontId="198" fillId="0" borderId="0" xfId="0" applyFont="1" applyBorder="1" applyAlignment="1" applyProtection="1">
      <alignment vertical="center" wrapText="1"/>
      <protection/>
    </xf>
    <xf numFmtId="0" fontId="201" fillId="0" borderId="0" xfId="0" applyFont="1" applyBorder="1" applyAlignment="1" applyProtection="1">
      <alignment vertical="center"/>
      <protection/>
    </xf>
    <xf numFmtId="0" fontId="194" fillId="0" borderId="0" xfId="0" applyFont="1" applyAlignment="1" applyProtection="1">
      <alignment vertical="center"/>
      <protection/>
    </xf>
    <xf numFmtId="0" fontId="195" fillId="0" borderId="0" xfId="0" applyFont="1" applyBorder="1" applyAlignment="1" applyProtection="1">
      <alignment vertical="center"/>
      <protection/>
    </xf>
    <xf numFmtId="0" fontId="195" fillId="0" borderId="0" xfId="0" applyFont="1" applyAlignment="1" applyProtection="1">
      <alignment vertical="center"/>
      <protection/>
    </xf>
    <xf numFmtId="0" fontId="196" fillId="0" borderId="0" xfId="0" applyFont="1" applyAlignment="1" applyProtection="1">
      <alignment vertical="center"/>
      <protection/>
    </xf>
    <xf numFmtId="0" fontId="194" fillId="0" borderId="0" xfId="0" applyFont="1" applyAlignment="1" applyProtection="1">
      <alignment horizontal="left" vertical="center"/>
      <protection/>
    </xf>
    <xf numFmtId="0" fontId="195" fillId="0" borderId="0" xfId="0" applyFont="1" applyAlignment="1" applyProtection="1">
      <alignment horizontal="left" vertical="center"/>
      <protection/>
    </xf>
    <xf numFmtId="0" fontId="196" fillId="0" borderId="0" xfId="0" applyFont="1" applyAlignment="1" applyProtection="1">
      <alignment horizontal="left" vertical="center"/>
      <protection/>
    </xf>
    <xf numFmtId="0" fontId="196" fillId="0" borderId="0" xfId="94" applyFont="1" applyBorder="1" applyAlignment="1" applyProtection="1">
      <alignment horizontal="center" vertical="center"/>
      <protection/>
    </xf>
    <xf numFmtId="0" fontId="196" fillId="0" borderId="0" xfId="94" applyFont="1" applyBorder="1" applyProtection="1">
      <alignment vertical="center"/>
      <protection/>
    </xf>
    <xf numFmtId="0" fontId="196" fillId="0" borderId="0" xfId="94" applyFont="1" applyBorder="1" applyAlignment="1" applyProtection="1">
      <alignment horizontal="left" vertical="center"/>
      <protection/>
    </xf>
    <xf numFmtId="0" fontId="196" fillId="0" borderId="0" xfId="94" applyFont="1" applyProtection="1">
      <alignment vertical="center"/>
      <protection/>
    </xf>
    <xf numFmtId="0" fontId="196" fillId="0" borderId="0" xfId="94" applyFont="1" applyAlignment="1" applyProtection="1">
      <alignment horizontal="center" vertical="center"/>
      <protection/>
    </xf>
    <xf numFmtId="0" fontId="196" fillId="0" borderId="0" xfId="94" applyFont="1" applyBorder="1" applyAlignment="1" applyProtection="1">
      <alignment vertical="center"/>
      <protection/>
    </xf>
    <xf numFmtId="0" fontId="194" fillId="0" borderId="0" xfId="93" applyFont="1" applyBorder="1" applyAlignment="1" applyProtection="1">
      <alignment horizontal="center" vertical="center"/>
      <protection/>
    </xf>
    <xf numFmtId="0" fontId="194" fillId="0" borderId="0" xfId="93" applyFont="1" applyBorder="1" applyAlignment="1" applyProtection="1">
      <alignment horizontal="left" vertical="center"/>
      <protection/>
    </xf>
    <xf numFmtId="0" fontId="194" fillId="0" borderId="0" xfId="0" applyFont="1" applyAlignment="1" applyProtection="1">
      <alignment vertical="center"/>
      <protection/>
    </xf>
    <xf numFmtId="0" fontId="195" fillId="0" borderId="0" xfId="93" applyFont="1" applyBorder="1" applyAlignment="1" applyProtection="1">
      <alignment horizontal="center" vertical="center"/>
      <protection/>
    </xf>
    <xf numFmtId="0" fontId="197" fillId="0" borderId="0" xfId="93" applyFont="1" applyBorder="1" applyAlignment="1" applyProtection="1">
      <alignment horizontal="center" vertical="center"/>
      <protection/>
    </xf>
    <xf numFmtId="0" fontId="197" fillId="0" borderId="0" xfId="93" applyFont="1" applyBorder="1" applyAlignment="1" applyProtection="1">
      <alignment horizontal="left" vertical="center"/>
      <protection/>
    </xf>
    <xf numFmtId="0" fontId="202" fillId="0" borderId="0" xfId="94" applyFont="1" applyAlignment="1" applyProtection="1">
      <alignment vertical="center"/>
      <protection/>
    </xf>
    <xf numFmtId="0" fontId="194" fillId="0" borderId="0" xfId="94" applyFont="1" applyBorder="1" applyAlignment="1" applyProtection="1">
      <alignment vertical="center"/>
      <protection/>
    </xf>
    <xf numFmtId="0" fontId="194" fillId="0" borderId="0" xfId="94" applyFont="1" applyAlignment="1" applyProtection="1">
      <alignment vertical="center"/>
      <protection/>
    </xf>
    <xf numFmtId="40" fontId="195" fillId="0" borderId="0" xfId="78" applyFont="1" applyAlignment="1" applyProtection="1">
      <alignment vertical="center"/>
      <protection/>
    </xf>
    <xf numFmtId="0" fontId="195" fillId="0" borderId="0" xfId="94" applyFont="1" applyProtection="1">
      <alignment vertical="center"/>
      <protection/>
    </xf>
    <xf numFmtId="0" fontId="198" fillId="0" borderId="0" xfId="0" applyFont="1" applyFill="1" applyAlignment="1" applyProtection="1">
      <alignment horizontal="right" vertical="center"/>
      <protection/>
    </xf>
    <xf numFmtId="0" fontId="198" fillId="0" borderId="0" xfId="0" applyFont="1" applyFill="1" applyAlignment="1" applyProtection="1">
      <alignment vertical="center"/>
      <protection/>
    </xf>
    <xf numFmtId="0" fontId="203" fillId="0" borderId="0" xfId="0" applyFont="1" applyBorder="1" applyAlignment="1" applyProtection="1">
      <alignment horizontal="center" vertical="center"/>
      <protection/>
    </xf>
    <xf numFmtId="0" fontId="203" fillId="0" borderId="0" xfId="0" applyFont="1" applyFill="1" applyBorder="1" applyAlignment="1" applyProtection="1">
      <alignment horizontal="center" vertical="center"/>
      <protection/>
    </xf>
    <xf numFmtId="0" fontId="202" fillId="0" borderId="0" xfId="0" applyFont="1" applyAlignment="1" applyProtection="1">
      <alignment vertical="center"/>
      <protection/>
    </xf>
    <xf numFmtId="0" fontId="204" fillId="0" borderId="0" xfId="0" applyFont="1" applyAlignment="1" applyProtection="1">
      <alignment vertical="center"/>
      <protection/>
    </xf>
    <xf numFmtId="0" fontId="205" fillId="0" borderId="0" xfId="0" applyFont="1" applyAlignment="1" applyProtection="1">
      <alignment vertical="center"/>
      <protection/>
    </xf>
    <xf numFmtId="0" fontId="107" fillId="0" borderId="0" xfId="0" applyFont="1" applyAlignment="1" applyProtection="1">
      <alignment vertical="center"/>
      <protection/>
    </xf>
    <xf numFmtId="0" fontId="206" fillId="0" borderId="0" xfId="0" applyFont="1" applyAlignment="1" applyProtection="1">
      <alignment vertical="center"/>
      <protection/>
    </xf>
    <xf numFmtId="0" fontId="207" fillId="0" borderId="0" xfId="0" applyFont="1" applyAlignment="1" applyProtection="1">
      <alignment vertical="center"/>
      <protection/>
    </xf>
    <xf numFmtId="0" fontId="202" fillId="0" borderId="0" xfId="0" applyFont="1" applyAlignment="1" applyProtection="1">
      <alignment vertical="center"/>
      <protection/>
    </xf>
    <xf numFmtId="0" fontId="205" fillId="0" borderId="0" xfId="94" applyFont="1" applyBorder="1" applyAlignment="1" applyProtection="1">
      <alignment horizontal="left" vertical="center"/>
      <protection/>
    </xf>
    <xf numFmtId="0" fontId="208" fillId="0" borderId="27" xfId="94" applyFont="1" applyBorder="1" applyAlignment="1" applyProtection="1">
      <alignment horizontal="center" vertical="center" wrapText="1"/>
      <protection/>
    </xf>
    <xf numFmtId="0" fontId="208" fillId="0" borderId="29" xfId="94" applyFont="1" applyBorder="1" applyAlignment="1" applyProtection="1">
      <alignment horizontal="center" vertical="center" wrapText="1"/>
      <protection/>
    </xf>
    <xf numFmtId="0" fontId="0" fillId="0" borderId="27" xfId="95" applyFont="1" applyBorder="1" applyProtection="1">
      <alignment vertical="center"/>
      <protection/>
    </xf>
    <xf numFmtId="0" fontId="113" fillId="0" borderId="27" xfId="95" applyFont="1" applyBorder="1" applyProtection="1">
      <alignment vertical="center"/>
      <protection/>
    </xf>
    <xf numFmtId="0" fontId="209" fillId="0" borderId="0" xfId="0" applyFont="1" applyAlignment="1" applyProtection="1">
      <alignment vertical="center"/>
      <protection/>
    </xf>
    <xf numFmtId="0" fontId="205" fillId="0" borderId="0" xfId="0" applyFont="1" applyAlignment="1" applyProtection="1">
      <alignment vertical="center"/>
      <protection locked="0"/>
    </xf>
    <xf numFmtId="0" fontId="107" fillId="0" borderId="0" xfId="0" applyFont="1" applyAlignment="1" applyProtection="1">
      <alignment vertical="center"/>
      <protection locked="0"/>
    </xf>
    <xf numFmtId="0" fontId="206" fillId="0" borderId="0" xfId="0" applyFont="1" applyAlignment="1" applyProtection="1">
      <alignment vertical="center"/>
      <protection locked="0"/>
    </xf>
    <xf numFmtId="0" fontId="210" fillId="0" borderId="0" xfId="0" applyFont="1" applyFill="1" applyBorder="1" applyAlignment="1" applyProtection="1">
      <alignment horizontal="center" vertical="center"/>
      <protection locked="0"/>
    </xf>
    <xf numFmtId="0" fontId="211" fillId="0" borderId="0" xfId="0" applyFont="1" applyFill="1" applyBorder="1" applyAlignment="1" applyProtection="1">
      <alignment vertical="center"/>
      <protection locked="0"/>
    </xf>
    <xf numFmtId="0" fontId="87" fillId="0" borderId="35" xfId="0" applyFont="1" applyBorder="1" applyAlignment="1" applyProtection="1">
      <alignment horizontal="center" vertical="center" shrinkToFit="1"/>
      <protection locked="0"/>
    </xf>
    <xf numFmtId="0" fontId="35" fillId="0" borderId="36" xfId="0" applyFont="1" applyBorder="1" applyAlignment="1" applyProtection="1">
      <alignment horizontal="center" vertical="center" shrinkToFit="1"/>
      <protection locked="0"/>
    </xf>
    <xf numFmtId="0" fontId="35" fillId="0" borderId="36" xfId="0" applyFont="1" applyBorder="1" applyAlignment="1" applyProtection="1">
      <alignment horizontal="center" vertical="center" wrapText="1" shrinkToFit="1"/>
      <protection locked="0"/>
    </xf>
    <xf numFmtId="0" fontId="0" fillId="0"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14" fontId="25" fillId="0" borderId="0" xfId="0" applyNumberFormat="1" applyFont="1" applyFill="1" applyAlignment="1" applyProtection="1">
      <alignment vertical="center"/>
      <protection/>
    </xf>
    <xf numFmtId="201" fontId="25" fillId="0" borderId="0" xfId="0" applyNumberFormat="1" applyFont="1" applyFill="1" applyAlignment="1" applyProtection="1">
      <alignment vertical="center"/>
      <protection/>
    </xf>
    <xf numFmtId="14" fontId="19"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protection locked="0"/>
    </xf>
    <xf numFmtId="0" fontId="22" fillId="0" borderId="12" xfId="0" applyFont="1" applyFill="1" applyBorder="1" applyAlignment="1" applyProtection="1">
      <alignment vertical="center" shrinkToFit="1"/>
      <protection/>
    </xf>
    <xf numFmtId="0" fontId="20" fillId="24" borderId="0" xfId="0" applyFont="1" applyFill="1" applyBorder="1" applyAlignment="1" applyProtection="1">
      <alignment horizontal="center" vertical="center"/>
      <protection locked="0"/>
    </xf>
    <xf numFmtId="0" fontId="20" fillId="24" borderId="0" xfId="0" applyFont="1" applyFill="1" applyBorder="1" applyAlignment="1" applyProtection="1">
      <alignment vertical="center"/>
      <protection/>
    </xf>
    <xf numFmtId="0" fontId="22" fillId="24" borderId="0" xfId="0" applyFont="1" applyFill="1" applyBorder="1" applyAlignment="1" applyProtection="1">
      <alignment vertical="center"/>
      <protection/>
    </xf>
    <xf numFmtId="0" fontId="19" fillId="24" borderId="0" xfId="0" applyFont="1" applyFill="1" applyBorder="1" applyAlignment="1" applyProtection="1">
      <alignment vertical="center"/>
      <protection/>
    </xf>
    <xf numFmtId="0" fontId="22" fillId="24" borderId="0" xfId="0" applyFont="1" applyFill="1" applyAlignment="1" applyProtection="1">
      <alignment vertical="center"/>
      <protection/>
    </xf>
    <xf numFmtId="0" fontId="19" fillId="24" borderId="0" xfId="0" applyFont="1" applyFill="1" applyAlignment="1" applyProtection="1">
      <alignment vertical="center"/>
      <protection/>
    </xf>
    <xf numFmtId="0" fontId="20" fillId="24" borderId="0" xfId="0" applyFont="1" applyFill="1" applyBorder="1" applyAlignment="1" applyProtection="1">
      <alignment vertical="center"/>
      <protection/>
    </xf>
    <xf numFmtId="0" fontId="22" fillId="24" borderId="0" xfId="0" applyFont="1" applyFill="1" applyBorder="1" applyAlignment="1" applyProtection="1">
      <alignment vertical="center" wrapText="1"/>
      <protection/>
    </xf>
    <xf numFmtId="0" fontId="22" fillId="24" borderId="0" xfId="0" applyFont="1" applyFill="1" applyBorder="1" applyAlignment="1" applyProtection="1">
      <alignment vertical="center" shrinkToFit="1"/>
      <protection/>
    </xf>
    <xf numFmtId="0" fontId="22" fillId="24" borderId="0" xfId="0" applyFont="1" applyFill="1" applyAlignment="1" applyProtection="1">
      <alignment horizontal="left" vertical="center"/>
      <protection/>
    </xf>
    <xf numFmtId="0" fontId="12" fillId="24" borderId="0" xfId="0" applyFont="1" applyFill="1" applyBorder="1" applyAlignment="1" applyProtection="1">
      <alignment vertical="center"/>
      <protection/>
    </xf>
    <xf numFmtId="0" fontId="22" fillId="24" borderId="0" xfId="0" applyFont="1" applyFill="1" applyBorder="1" applyAlignment="1" applyProtection="1">
      <alignment vertical="top"/>
      <protection/>
    </xf>
    <xf numFmtId="0" fontId="20" fillId="24" borderId="0" xfId="0" applyFont="1" applyFill="1" applyBorder="1" applyAlignment="1" applyProtection="1">
      <alignment/>
      <protection/>
    </xf>
    <xf numFmtId="0" fontId="0" fillId="24" borderId="0" xfId="0" applyFont="1" applyFill="1" applyAlignment="1" applyProtection="1">
      <alignment vertical="center"/>
      <protection/>
    </xf>
    <xf numFmtId="0" fontId="20" fillId="24" borderId="0" xfId="0" applyFont="1" applyFill="1" applyBorder="1" applyAlignment="1" applyProtection="1">
      <alignment/>
      <protection locked="0"/>
    </xf>
    <xf numFmtId="0" fontId="0" fillId="24" borderId="13" xfId="0" applyFont="1" applyFill="1" applyBorder="1" applyAlignment="1" applyProtection="1">
      <alignment vertical="center"/>
      <protection/>
    </xf>
    <xf numFmtId="0" fontId="22" fillId="24" borderId="13" xfId="0" applyFont="1" applyFill="1" applyBorder="1" applyAlignment="1" applyProtection="1">
      <alignment horizontal="center" vertical="center"/>
      <protection/>
    </xf>
    <xf numFmtId="0" fontId="22" fillId="24" borderId="13" xfId="0" applyFont="1" applyFill="1" applyBorder="1" applyAlignment="1" applyProtection="1">
      <alignment vertical="center"/>
      <protection/>
    </xf>
    <xf numFmtId="0" fontId="116" fillId="27" borderId="27" xfId="0" applyFont="1" applyFill="1" applyBorder="1" applyAlignment="1">
      <alignment horizontal="left" vertical="center" wrapText="1"/>
    </xf>
    <xf numFmtId="0" fontId="212" fillId="27" borderId="27" xfId="0" applyFont="1" applyFill="1" applyBorder="1" applyAlignment="1">
      <alignment horizontal="left" vertical="center" wrapText="1"/>
    </xf>
    <xf numFmtId="0" fontId="212" fillId="0" borderId="27" xfId="0" applyFont="1" applyBorder="1" applyAlignment="1">
      <alignment horizontal="left" vertical="center" wrapText="1"/>
    </xf>
    <xf numFmtId="0" fontId="116" fillId="27" borderId="27" xfId="0" applyFont="1" applyFill="1" applyBorder="1" applyAlignment="1">
      <alignment horizontal="center" vertical="center" wrapText="1"/>
    </xf>
    <xf numFmtId="0" fontId="212" fillId="27" borderId="27" xfId="0" applyFont="1" applyFill="1" applyBorder="1" applyAlignment="1">
      <alignment horizontal="center" vertical="center" wrapText="1"/>
    </xf>
    <xf numFmtId="0" fontId="212" fillId="27" borderId="27" xfId="0" applyFont="1" applyFill="1" applyBorder="1" applyAlignment="1">
      <alignment horizontal="center" vertical="center"/>
    </xf>
    <xf numFmtId="0" fontId="212" fillId="0" borderId="27" xfId="0" applyFont="1" applyBorder="1" applyAlignment="1">
      <alignment horizontal="center" vertical="center"/>
    </xf>
    <xf numFmtId="0" fontId="33" fillId="0" borderId="0" xfId="0" applyFont="1" applyAlignment="1" applyProtection="1">
      <alignment vertical="center"/>
      <protection/>
    </xf>
    <xf numFmtId="0" fontId="0" fillId="0" borderId="0" xfId="0" applyBorder="1" applyAlignment="1" applyProtection="1">
      <alignment vertical="center"/>
      <protection/>
    </xf>
    <xf numFmtId="0" fontId="167" fillId="0" borderId="0" xfId="0" applyFont="1" applyBorder="1" applyAlignment="1" applyProtection="1">
      <alignment vertical="center"/>
      <protection/>
    </xf>
    <xf numFmtId="0" fontId="195" fillId="0" borderId="27" xfId="0" applyFont="1" applyBorder="1" applyAlignment="1" applyProtection="1">
      <alignment vertical="center"/>
      <protection/>
    </xf>
    <xf numFmtId="0" fontId="173" fillId="0" borderId="27" xfId="93" applyFont="1" applyBorder="1" applyAlignment="1" applyProtection="1">
      <alignment vertical="center"/>
      <protection/>
    </xf>
    <xf numFmtId="0" fontId="182" fillId="0" borderId="27" xfId="93" applyFont="1" applyBorder="1" applyAlignment="1" applyProtection="1">
      <alignment vertical="center"/>
      <protection/>
    </xf>
    <xf numFmtId="0" fontId="213" fillId="0" borderId="0" xfId="0" applyFont="1" applyAlignment="1" applyProtection="1">
      <alignment vertical="center"/>
      <protection/>
    </xf>
    <xf numFmtId="0" fontId="195" fillId="0" borderId="29" xfId="0" applyFont="1" applyBorder="1" applyAlignment="1" applyProtection="1">
      <alignment vertical="center"/>
      <protection/>
    </xf>
    <xf numFmtId="0" fontId="122" fillId="0" borderId="0" xfId="0" applyFont="1" applyFill="1" applyBorder="1" applyAlignment="1" applyProtection="1">
      <alignment vertical="center"/>
      <protection/>
    </xf>
    <xf numFmtId="0" fontId="19" fillId="0" borderId="27" xfId="0" applyFont="1" applyFill="1" applyBorder="1" applyAlignment="1" applyProtection="1">
      <alignment vertical="center"/>
      <protection/>
    </xf>
    <xf numFmtId="0" fontId="189" fillId="0" borderId="0" xfId="0" applyFont="1" applyAlignment="1" applyProtection="1">
      <alignment horizontal="center" vertical="center"/>
      <protection/>
    </xf>
    <xf numFmtId="0" fontId="189" fillId="0" borderId="27" xfId="0" applyFont="1" applyBorder="1" applyAlignment="1" applyProtection="1">
      <alignment vertical="center"/>
      <protection/>
    </xf>
    <xf numFmtId="0" fontId="211" fillId="0" borderId="0" xfId="0" applyFont="1" applyAlignment="1" applyProtection="1">
      <alignment vertical="center"/>
      <protection/>
    </xf>
    <xf numFmtId="0" fontId="211" fillId="0" borderId="0" xfId="0" applyFont="1" applyFill="1" applyAlignment="1" applyProtection="1">
      <alignment horizontal="right" vertical="center"/>
      <protection/>
    </xf>
    <xf numFmtId="0" fontId="211" fillId="0" borderId="0" xfId="0" applyFont="1" applyFill="1" applyAlignment="1" applyProtection="1">
      <alignment vertical="center"/>
      <protection locked="0"/>
    </xf>
    <xf numFmtId="0" fontId="211" fillId="0" borderId="0" xfId="0" applyFont="1" applyFill="1" applyAlignment="1" applyProtection="1">
      <alignment vertical="center"/>
      <protection/>
    </xf>
    <xf numFmtId="0" fontId="210" fillId="0" borderId="0" xfId="0" applyFont="1" applyBorder="1" applyAlignment="1" applyProtection="1">
      <alignment horizontal="center" vertical="center"/>
      <protection/>
    </xf>
    <xf numFmtId="0" fontId="211" fillId="0" borderId="0" xfId="0" applyFont="1" applyBorder="1" applyAlignment="1" applyProtection="1">
      <alignment vertical="center"/>
      <protection/>
    </xf>
    <xf numFmtId="0" fontId="210" fillId="0" borderId="0" xfId="0" applyFont="1" applyFill="1" applyBorder="1" applyAlignment="1" applyProtection="1">
      <alignment horizontal="center" vertical="center"/>
      <protection/>
    </xf>
    <xf numFmtId="0" fontId="180" fillId="0" borderId="18" xfId="94" applyFont="1" applyBorder="1" applyAlignment="1" applyProtection="1">
      <alignment vertical="center" shrinkToFit="1"/>
      <protection/>
    </xf>
    <xf numFmtId="0" fontId="180" fillId="0" borderId="15" xfId="94" applyFont="1" applyBorder="1" applyAlignment="1" applyProtection="1">
      <alignment vertical="center" shrinkToFit="1"/>
      <protection/>
    </xf>
    <xf numFmtId="0" fontId="180" fillId="0" borderId="62" xfId="94" applyFont="1" applyBorder="1" applyAlignment="1" applyProtection="1">
      <alignment vertical="center" shrinkToFit="1"/>
      <protection/>
    </xf>
    <xf numFmtId="0" fontId="180" fillId="0" borderId="15" xfId="94" applyFont="1" applyBorder="1" applyAlignment="1" applyProtection="1">
      <alignment vertical="center"/>
      <protection/>
    </xf>
    <xf numFmtId="0" fontId="214" fillId="0" borderId="0" xfId="0" applyFont="1" applyAlignment="1" applyProtection="1">
      <alignment vertical="center"/>
      <protection/>
    </xf>
    <xf numFmtId="0" fontId="167" fillId="0" borderId="0" xfId="0" applyFont="1" applyAlignment="1" applyProtection="1">
      <alignment horizontal="left" vertical="center"/>
      <protection/>
    </xf>
    <xf numFmtId="0" fontId="170" fillId="0" borderId="0" xfId="0" applyFont="1" applyAlignment="1" applyProtection="1">
      <alignment horizontal="left" vertical="center"/>
      <protection/>
    </xf>
    <xf numFmtId="0" fontId="207" fillId="0" borderId="0" xfId="94" applyFont="1" applyAlignment="1" applyProtection="1">
      <alignment vertical="center"/>
      <protection/>
    </xf>
    <xf numFmtId="0" fontId="171" fillId="0" borderId="0" xfId="94" applyFont="1" applyBorder="1" applyAlignment="1" applyProtection="1">
      <alignment horizontal="left" vertical="center"/>
      <protection/>
    </xf>
    <xf numFmtId="0" fontId="170" fillId="0" borderId="0" xfId="94" applyFont="1" applyAlignment="1" applyProtection="1">
      <alignment horizontal="left" vertical="center"/>
      <protection/>
    </xf>
    <xf numFmtId="0" fontId="206" fillId="0" borderId="0" xfId="94" applyFont="1" applyBorder="1" applyAlignment="1" applyProtection="1">
      <alignment horizontal="left" vertical="center"/>
      <protection/>
    </xf>
    <xf numFmtId="0" fontId="170" fillId="0" borderId="0" xfId="94" applyFont="1" applyAlignment="1" applyProtection="1">
      <alignment vertical="center"/>
      <protection/>
    </xf>
    <xf numFmtId="0" fontId="20" fillId="27" borderId="0" xfId="0" applyFont="1" applyFill="1" applyBorder="1" applyAlignment="1" applyProtection="1">
      <alignment/>
      <protection/>
    </xf>
    <xf numFmtId="0" fontId="28" fillId="0" borderId="0" xfId="0" applyFont="1" applyAlignment="1" applyProtection="1">
      <alignment vertical="center"/>
      <protection/>
    </xf>
    <xf numFmtId="0" fontId="28" fillId="0" borderId="0" xfId="0" applyFont="1" applyAlignment="1" applyProtection="1">
      <alignment vertical="top"/>
      <protection/>
    </xf>
    <xf numFmtId="0" fontId="0" fillId="0" borderId="0" xfId="0" applyAlignment="1" applyProtection="1">
      <alignment vertical="top"/>
      <protection/>
    </xf>
    <xf numFmtId="0" fontId="215" fillId="0" borderId="0" xfId="0" applyFont="1" applyAlignment="1" applyProtection="1">
      <alignment vertical="center"/>
      <protection/>
    </xf>
    <xf numFmtId="0" fontId="180" fillId="0" borderId="0" xfId="93" applyFont="1" applyAlignment="1" applyProtection="1">
      <alignment horizontal="left" vertical="center"/>
      <protection/>
    </xf>
    <xf numFmtId="0" fontId="175" fillId="0" borderId="0" xfId="93" applyFont="1" applyAlignment="1" applyProtection="1">
      <alignment horizontal="center" vertical="center"/>
      <protection/>
    </xf>
    <xf numFmtId="0" fontId="174" fillId="0" borderId="0" xfId="94" applyFont="1" applyAlignment="1" applyProtection="1">
      <alignment horizontal="center" vertical="center" wrapText="1"/>
      <protection/>
    </xf>
    <xf numFmtId="0" fontId="181" fillId="0" borderId="0" xfId="94" applyFont="1" applyBorder="1" applyAlignment="1" applyProtection="1">
      <alignment horizontal="center" vertical="center" wrapText="1"/>
      <protection/>
    </xf>
    <xf numFmtId="0" fontId="174" fillId="0" borderId="0" xfId="94" applyFont="1" applyBorder="1" applyAlignment="1" applyProtection="1">
      <alignment horizontal="center" vertical="center" wrapText="1"/>
      <protection/>
    </xf>
    <xf numFmtId="0" fontId="168" fillId="0" borderId="0" xfId="94" applyFont="1" applyAlignment="1" applyProtection="1">
      <alignment horizontal="left" vertical="center"/>
      <protection/>
    </xf>
    <xf numFmtId="14" fontId="86" fillId="0" borderId="0" xfId="0" applyNumberFormat="1" applyFont="1" applyFill="1" applyBorder="1" applyAlignment="1" applyProtection="1">
      <alignment shrinkToFit="1"/>
      <protection/>
    </xf>
    <xf numFmtId="14" fontId="86" fillId="0" borderId="0" xfId="0" applyNumberFormat="1" applyFont="1" applyFill="1" applyBorder="1" applyAlignment="1" applyProtection="1">
      <alignment/>
      <protection/>
    </xf>
    <xf numFmtId="14" fontId="86" fillId="0" borderId="15" xfId="0" applyNumberFormat="1" applyFont="1" applyFill="1" applyBorder="1" applyAlignment="1" applyProtection="1">
      <alignment shrinkToFit="1"/>
      <protection/>
    </xf>
    <xf numFmtId="0" fontId="209" fillId="0" borderId="0" xfId="0" applyFont="1" applyBorder="1" applyAlignment="1" applyProtection="1">
      <alignment vertical="center"/>
      <protection/>
    </xf>
    <xf numFmtId="0" fontId="35" fillId="0" borderId="0" xfId="0" applyFont="1" applyFill="1" applyBorder="1" applyAlignment="1" applyProtection="1">
      <alignment vertical="center"/>
      <protection/>
    </xf>
    <xf numFmtId="0" fontId="35" fillId="0" borderId="15" xfId="0" applyFont="1" applyFill="1" applyBorder="1" applyAlignment="1" applyProtection="1">
      <alignment vertical="center"/>
      <protection/>
    </xf>
    <xf numFmtId="0" fontId="172" fillId="0" borderId="0" xfId="0" applyFont="1" applyAlignment="1" applyProtection="1">
      <alignment vertical="center"/>
      <protection locked="0"/>
    </xf>
    <xf numFmtId="0" fontId="198" fillId="0" borderId="0" xfId="0" applyFont="1" applyAlignment="1" applyProtection="1">
      <alignment vertical="center"/>
      <protection locked="0"/>
    </xf>
    <xf numFmtId="0" fontId="198" fillId="0" borderId="0" xfId="0" applyFont="1" applyBorder="1" applyAlignment="1" applyProtection="1">
      <alignment vertical="center"/>
      <protection locked="0"/>
    </xf>
    <xf numFmtId="0" fontId="209" fillId="0" borderId="0" xfId="0" applyFont="1" applyAlignment="1" applyProtection="1">
      <alignment vertical="center"/>
      <protection locked="0"/>
    </xf>
    <xf numFmtId="0" fontId="194" fillId="0" borderId="0" xfId="0" applyFont="1" applyBorder="1" applyAlignment="1" applyProtection="1">
      <alignment vertical="center"/>
      <protection locked="0"/>
    </xf>
    <xf numFmtId="0" fontId="198" fillId="0" borderId="27" xfId="95" applyFont="1" applyBorder="1" applyProtection="1">
      <alignment vertical="center"/>
      <protection locked="0"/>
    </xf>
    <xf numFmtId="0" fontId="170" fillId="0" borderId="0" xfId="0" applyFont="1" applyAlignment="1" applyProtection="1">
      <alignment vertical="center"/>
      <protection locked="0"/>
    </xf>
    <xf numFmtId="0" fontId="195" fillId="0" borderId="0" xfId="0" applyFont="1" applyBorder="1" applyAlignment="1" applyProtection="1">
      <alignment vertical="center"/>
      <protection locked="0"/>
    </xf>
    <xf numFmtId="0" fontId="0" fillId="0" borderId="27" xfId="95" applyFont="1" applyBorder="1" applyProtection="1">
      <alignment vertical="center"/>
      <protection locked="0"/>
    </xf>
    <xf numFmtId="0" fontId="171" fillId="0" borderId="0" xfId="0" applyFont="1" applyAlignment="1" applyProtection="1">
      <alignment vertical="center"/>
      <protection locked="0"/>
    </xf>
    <xf numFmtId="0" fontId="167" fillId="0" borderId="0" xfId="0" applyFont="1" applyBorder="1" applyAlignment="1" applyProtection="1">
      <alignment vertical="center"/>
      <protection locked="0"/>
    </xf>
    <xf numFmtId="0" fontId="196" fillId="0" borderId="0" xfId="94" applyFont="1" applyBorder="1" applyAlignment="1" applyProtection="1">
      <alignment horizontal="center" vertical="center"/>
      <protection locked="0"/>
    </xf>
    <xf numFmtId="0" fontId="196" fillId="0" borderId="0" xfId="94" applyFont="1" applyBorder="1" applyProtection="1">
      <alignment vertical="center"/>
      <protection locked="0"/>
    </xf>
    <xf numFmtId="0" fontId="0" fillId="0" borderId="0" xfId="0" applyBorder="1" applyAlignment="1" applyProtection="1">
      <alignment vertical="center"/>
      <protection locked="0"/>
    </xf>
    <xf numFmtId="0" fontId="0" fillId="0" borderId="0" xfId="95" applyFont="1" applyBorder="1" applyProtection="1">
      <alignment vertical="center"/>
      <protection locked="0"/>
    </xf>
    <xf numFmtId="0" fontId="215" fillId="0" borderId="0" xfId="0" applyFont="1" applyAlignment="1" applyProtection="1">
      <alignment vertical="center"/>
      <protection locked="0"/>
    </xf>
    <xf numFmtId="0" fontId="169" fillId="0" borderId="0" xfId="0" applyFont="1" applyAlignment="1" applyProtection="1">
      <alignment vertical="center"/>
      <protection locked="0"/>
    </xf>
    <xf numFmtId="0" fontId="209" fillId="0" borderId="0" xfId="0" applyFont="1" applyFill="1" applyAlignment="1" applyProtection="1">
      <alignment vertical="center"/>
      <protection/>
    </xf>
    <xf numFmtId="0" fontId="111" fillId="0" borderId="0" xfId="0" applyFont="1" applyFill="1" applyBorder="1" applyAlignment="1" applyProtection="1">
      <alignment horizontal="center" vertical="center"/>
      <protection/>
    </xf>
    <xf numFmtId="0" fontId="211" fillId="0" borderId="0" xfId="0" applyFont="1" applyFill="1" applyBorder="1" applyAlignment="1" applyProtection="1">
      <alignment vertical="center"/>
      <protection/>
    </xf>
    <xf numFmtId="0" fontId="198" fillId="0" borderId="0" xfId="0" applyFont="1" applyFill="1" applyBorder="1" applyAlignment="1" applyProtection="1">
      <alignment vertical="center"/>
      <protection/>
    </xf>
    <xf numFmtId="0" fontId="216" fillId="0" borderId="0" xfId="0" applyFont="1" applyAlignment="1" applyProtection="1">
      <alignment vertical="center"/>
      <protection/>
    </xf>
    <xf numFmtId="0" fontId="217" fillId="0" borderId="27" xfId="0" applyFont="1" applyBorder="1" applyAlignment="1" applyProtection="1">
      <alignment vertical="center"/>
      <protection locked="0"/>
    </xf>
    <xf numFmtId="0" fontId="218" fillId="0" borderId="27" xfId="0" applyFont="1" applyBorder="1" applyAlignment="1" applyProtection="1">
      <alignment vertical="center"/>
      <protection locked="0"/>
    </xf>
    <xf numFmtId="0" fontId="219" fillId="0" borderId="27" xfId="0" applyFont="1" applyBorder="1" applyAlignment="1" applyProtection="1">
      <alignment vertical="center"/>
      <protection locked="0"/>
    </xf>
    <xf numFmtId="0" fontId="131" fillId="0" borderId="27" xfId="0" applyFont="1" applyBorder="1" applyAlignment="1" applyProtection="1">
      <alignment horizontal="center" vertical="center"/>
      <protection locked="0"/>
    </xf>
    <xf numFmtId="0" fontId="131" fillId="0" borderId="27" xfId="0" applyFont="1" applyBorder="1" applyAlignment="1" applyProtection="1">
      <alignment horizontal="center" vertical="center" shrinkToFit="1"/>
      <protection/>
    </xf>
    <xf numFmtId="0" fontId="131" fillId="0" borderId="27" xfId="0" applyFont="1" applyBorder="1" applyAlignment="1" applyProtection="1">
      <alignment horizontal="center" vertical="center" shrinkToFit="1"/>
      <protection locked="0"/>
    </xf>
    <xf numFmtId="0" fontId="131" fillId="0" borderId="27" xfId="0" applyFont="1" applyBorder="1" applyAlignment="1" applyProtection="1">
      <alignment horizontal="center" vertical="center"/>
      <protection/>
    </xf>
    <xf numFmtId="0" fontId="216" fillId="0" borderId="0" xfId="0" applyFont="1" applyAlignment="1" applyProtection="1">
      <alignment vertical="center"/>
      <protection locked="0"/>
    </xf>
    <xf numFmtId="0" fontId="220" fillId="0" borderId="0" xfId="0" applyFont="1" applyAlignment="1" applyProtection="1">
      <alignment vertical="center"/>
      <protection locked="0"/>
    </xf>
    <xf numFmtId="0" fontId="217" fillId="0" borderId="0" xfId="0" applyFont="1" applyAlignment="1" applyProtection="1">
      <alignment vertical="center"/>
      <protection locked="0"/>
    </xf>
    <xf numFmtId="0" fontId="218" fillId="0" borderId="0" xfId="0" applyFont="1" applyAlignment="1" applyProtection="1">
      <alignment vertical="center"/>
      <protection locked="0"/>
    </xf>
    <xf numFmtId="0" fontId="219" fillId="0" borderId="0" xfId="0" applyFont="1" applyAlignment="1" applyProtection="1">
      <alignment vertical="center"/>
      <protection locked="0"/>
    </xf>
    <xf numFmtId="1" fontId="131" fillId="0" borderId="27" xfId="0" applyNumberFormat="1" applyFont="1" applyBorder="1" applyAlignment="1" applyProtection="1">
      <alignment horizontal="center" vertical="center" shrinkToFit="1"/>
      <protection/>
    </xf>
    <xf numFmtId="0" fontId="221" fillId="0" borderId="35" xfId="93" applyFont="1" applyBorder="1" applyAlignment="1" applyProtection="1">
      <alignment horizontal="center" vertical="center"/>
      <protection/>
    </xf>
    <xf numFmtId="0" fontId="221" fillId="0" borderId="63" xfId="93" applyFont="1" applyBorder="1" applyAlignment="1" applyProtection="1">
      <alignment horizontal="center" vertical="center"/>
      <protection/>
    </xf>
    <xf numFmtId="0" fontId="222" fillId="0" borderId="10" xfId="93" applyFont="1" applyBorder="1" applyAlignment="1" applyProtection="1">
      <alignment horizontal="center" vertical="center" wrapText="1"/>
      <protection/>
    </xf>
    <xf numFmtId="0" fontId="222" fillId="0" borderId="11" xfId="93" applyFont="1" applyBorder="1" applyAlignment="1" applyProtection="1">
      <alignment horizontal="center" vertical="center" wrapText="1"/>
      <protection/>
    </xf>
    <xf numFmtId="0" fontId="222" fillId="0" borderId="16" xfId="93" applyFont="1" applyBorder="1" applyAlignment="1" applyProtection="1">
      <alignment horizontal="center" vertical="center" wrapText="1"/>
      <protection/>
    </xf>
    <xf numFmtId="0" fontId="223" fillId="0" borderId="0" xfId="93" applyFont="1" applyBorder="1" applyAlignment="1" applyProtection="1">
      <alignment vertical="center"/>
      <protection/>
    </xf>
    <xf numFmtId="0" fontId="124" fillId="0" borderId="53" xfId="93" applyFont="1" applyBorder="1" applyAlignment="1" applyProtection="1">
      <alignment horizontal="center" vertical="center" shrinkToFit="1"/>
      <protection locked="0"/>
    </xf>
    <xf numFmtId="0" fontId="124" fillId="0" borderId="64" xfId="93" applyFont="1" applyBorder="1" applyAlignment="1" applyProtection="1">
      <alignment horizontal="center" vertical="center" shrinkToFit="1"/>
      <protection locked="0"/>
    </xf>
    <xf numFmtId="0" fontId="124" fillId="0" borderId="26" xfId="93" applyFont="1" applyBorder="1" applyAlignment="1" applyProtection="1">
      <alignment horizontal="center" vertical="center" shrinkToFit="1"/>
      <protection locked="0"/>
    </xf>
    <xf numFmtId="0" fontId="224" fillId="0" borderId="65" xfId="93" applyFont="1" applyBorder="1" applyAlignment="1" applyProtection="1">
      <alignment horizontal="center" vertical="center" wrapText="1"/>
      <protection/>
    </xf>
    <xf numFmtId="0" fontId="224" fillId="0" borderId="36" xfId="93" applyFont="1" applyBorder="1" applyAlignment="1" applyProtection="1">
      <alignment horizontal="center" vertical="center" wrapText="1"/>
      <protection/>
    </xf>
    <xf numFmtId="6" fontId="127" fillId="24" borderId="26" xfId="89" applyNumberFormat="1" applyFont="1" applyFill="1" applyBorder="1" applyAlignment="1" applyProtection="1">
      <alignment vertical="center" shrinkToFit="1"/>
      <protection/>
    </xf>
    <xf numFmtId="6" fontId="127" fillId="24" borderId="28" xfId="89" applyNumberFormat="1" applyFont="1" applyFill="1" applyBorder="1" applyAlignment="1" applyProtection="1">
      <alignment vertical="center" shrinkToFit="1"/>
      <protection/>
    </xf>
    <xf numFmtId="0" fontId="224" fillId="0" borderId="36" xfId="93" applyFont="1" applyBorder="1" applyAlignment="1" applyProtection="1">
      <alignment horizontal="center" vertical="center" shrinkToFit="1"/>
      <protection/>
    </xf>
    <xf numFmtId="49" fontId="35" fillId="0" borderId="11" xfId="93" applyNumberFormat="1" applyFont="1" applyBorder="1" applyAlignment="1" applyProtection="1" quotePrefix="1">
      <alignment horizontal="center" vertical="center" shrinkToFit="1"/>
      <protection locked="0"/>
    </xf>
    <xf numFmtId="49" fontId="35" fillId="0" borderId="66" xfId="93" applyNumberFormat="1" applyFont="1" applyBorder="1" applyAlignment="1" applyProtection="1" quotePrefix="1">
      <alignment horizontal="center" vertical="center" shrinkToFit="1"/>
      <protection locked="0"/>
    </xf>
    <xf numFmtId="49" fontId="35" fillId="0" borderId="15" xfId="93" applyNumberFormat="1" applyFont="1" applyBorder="1" applyAlignment="1" applyProtection="1" quotePrefix="1">
      <alignment horizontal="center" vertical="center" shrinkToFit="1"/>
      <protection locked="0"/>
    </xf>
    <xf numFmtId="49" fontId="35" fillId="0" borderId="62" xfId="93" applyNumberFormat="1" applyFont="1" applyBorder="1" applyAlignment="1" applyProtection="1" quotePrefix="1">
      <alignment horizontal="center" vertical="center" shrinkToFit="1"/>
      <protection locked="0"/>
    </xf>
    <xf numFmtId="0" fontId="222" fillId="0" borderId="44" xfId="93" applyFont="1" applyBorder="1" applyAlignment="1" applyProtection="1">
      <alignment horizontal="center" vertical="center" wrapText="1"/>
      <protection/>
    </xf>
    <xf numFmtId="0" fontId="222" fillId="0" borderId="35" xfId="93" applyFont="1" applyBorder="1" applyAlignment="1" applyProtection="1">
      <alignment horizontal="center" vertical="center" wrapText="1"/>
      <protection/>
    </xf>
    <xf numFmtId="0" fontId="222" fillId="0" borderId="67" xfId="93" applyFont="1" applyBorder="1" applyAlignment="1" applyProtection="1">
      <alignment horizontal="center" vertical="center" wrapText="1"/>
      <protection/>
    </xf>
    <xf numFmtId="0" fontId="35" fillId="24" borderId="68" xfId="93" applyFont="1" applyFill="1" applyBorder="1" applyAlignment="1" applyProtection="1">
      <alignment horizontal="center" vertical="center" shrinkToFit="1"/>
      <protection locked="0"/>
    </xf>
    <xf numFmtId="0" fontId="35" fillId="24" borderId="42" xfId="93" applyFont="1" applyFill="1" applyBorder="1" applyAlignment="1" applyProtection="1">
      <alignment horizontal="center" vertical="center" shrinkToFit="1"/>
      <protection locked="0"/>
    </xf>
    <xf numFmtId="0" fontId="35" fillId="24" borderId="26" xfId="93" applyFont="1" applyFill="1" applyBorder="1" applyAlignment="1" applyProtection="1">
      <alignment horizontal="center" vertical="center" shrinkToFit="1"/>
      <protection locked="0"/>
    </xf>
    <xf numFmtId="0" fontId="35" fillId="24" borderId="27" xfId="93" applyFont="1" applyFill="1" applyBorder="1" applyAlignment="1" applyProtection="1">
      <alignment horizontal="center" vertical="center" shrinkToFit="1"/>
      <protection locked="0"/>
    </xf>
    <xf numFmtId="0" fontId="35" fillId="24" borderId="28" xfId="93" applyFont="1" applyFill="1" applyBorder="1" applyAlignment="1" applyProtection="1">
      <alignment horizontal="center" vertical="center" shrinkToFit="1"/>
      <protection locked="0"/>
    </xf>
    <xf numFmtId="0" fontId="179" fillId="0" borderId="18" xfId="93" applyFont="1" applyBorder="1" applyAlignment="1" applyProtection="1">
      <alignment horizontal="center" vertical="center" wrapText="1"/>
      <protection/>
    </xf>
    <xf numFmtId="0" fontId="179" fillId="0" borderId="15" xfId="93" applyFont="1" applyBorder="1" applyAlignment="1" applyProtection="1">
      <alignment horizontal="center" vertical="center" wrapText="1"/>
      <protection/>
    </xf>
    <xf numFmtId="0" fontId="179" fillId="0" borderId="19" xfId="93" applyFont="1" applyBorder="1" applyAlignment="1" applyProtection="1">
      <alignment horizontal="center" vertical="center" wrapText="1"/>
      <protection/>
    </xf>
    <xf numFmtId="0" fontId="221" fillId="0" borderId="35" xfId="93" applyFont="1" applyBorder="1" applyAlignment="1" applyProtection="1">
      <alignment horizontal="center" vertical="center" wrapText="1"/>
      <protection/>
    </xf>
    <xf numFmtId="0" fontId="221" fillId="0" borderId="69" xfId="93" applyFont="1" applyBorder="1" applyAlignment="1" applyProtection="1">
      <alignment horizontal="center" vertical="center" wrapText="1"/>
      <protection/>
    </xf>
    <xf numFmtId="38" fontId="35" fillId="0" borderId="26" xfId="78" applyNumberFormat="1" applyFont="1" applyBorder="1" applyAlignment="1" applyProtection="1">
      <alignment horizontal="right" vertical="center" shrinkToFit="1"/>
      <protection locked="0"/>
    </xf>
    <xf numFmtId="38" fontId="35" fillId="0" borderId="27" xfId="78" applyNumberFormat="1" applyFont="1" applyBorder="1" applyAlignment="1" applyProtection="1">
      <alignment horizontal="right" vertical="center" shrinkToFit="1"/>
      <protection locked="0"/>
    </xf>
    <xf numFmtId="38" fontId="35" fillId="0" borderId="53" xfId="78" applyNumberFormat="1" applyFont="1" applyBorder="1" applyAlignment="1" applyProtection="1">
      <alignment horizontal="right" vertical="center" shrinkToFit="1"/>
      <protection locked="0"/>
    </xf>
    <xf numFmtId="0" fontId="221" fillId="0" borderId="10" xfId="93" applyFont="1" applyBorder="1" applyAlignment="1" applyProtection="1">
      <alignment horizontal="center" vertical="center" wrapText="1"/>
      <protection/>
    </xf>
    <xf numFmtId="0" fontId="221" fillId="0" borderId="11" xfId="93" applyFont="1" applyBorder="1" applyAlignment="1" applyProtection="1">
      <alignment horizontal="center" vertical="center" wrapText="1"/>
      <protection/>
    </xf>
    <xf numFmtId="0" fontId="221" fillId="0" borderId="16" xfId="93" applyFont="1" applyBorder="1" applyAlignment="1" applyProtection="1">
      <alignment horizontal="center" vertical="center" wrapText="1"/>
      <protection/>
    </xf>
    <xf numFmtId="0" fontId="180" fillId="0" borderId="65" xfId="93" applyFont="1" applyBorder="1" applyAlignment="1" applyProtection="1">
      <alignment horizontal="center" vertical="center"/>
      <protection/>
    </xf>
    <xf numFmtId="0" fontId="180" fillId="0" borderId="36" xfId="93" applyFont="1" applyBorder="1" applyAlignment="1" applyProtection="1">
      <alignment horizontal="center" vertical="center"/>
      <protection/>
    </xf>
    <xf numFmtId="0" fontId="221" fillId="0" borderId="44" xfId="93" applyFont="1" applyBorder="1" applyAlignment="1" applyProtection="1">
      <alignment horizontal="center" vertical="center"/>
      <protection/>
    </xf>
    <xf numFmtId="0" fontId="221" fillId="0" borderId="70" xfId="93" applyFont="1" applyBorder="1" applyAlignment="1" applyProtection="1">
      <alignment horizontal="center" vertical="center" wrapText="1"/>
      <protection/>
    </xf>
    <xf numFmtId="0" fontId="124" fillId="24" borderId="71" xfId="93" applyFont="1" applyFill="1" applyBorder="1" applyAlignment="1" applyProtection="1">
      <alignment horizontal="center" vertical="center" wrapText="1" shrinkToFit="1"/>
      <protection locked="0"/>
    </xf>
    <xf numFmtId="0" fontId="124" fillId="24" borderId="72" xfId="93" applyFont="1" applyFill="1" applyBorder="1" applyAlignment="1" applyProtection="1">
      <alignment horizontal="center" vertical="center" wrapText="1" shrinkToFit="1"/>
      <protection locked="0"/>
    </xf>
    <xf numFmtId="0" fontId="124" fillId="24" borderId="73" xfId="93" applyFont="1" applyFill="1" applyBorder="1" applyAlignment="1" applyProtection="1">
      <alignment horizontal="center" vertical="center" wrapText="1" shrinkToFit="1"/>
      <protection locked="0"/>
    </xf>
    <xf numFmtId="0" fontId="124" fillId="24" borderId="18" xfId="93" applyFont="1" applyFill="1" applyBorder="1" applyAlignment="1" applyProtection="1">
      <alignment horizontal="center" vertical="center" wrapText="1" shrinkToFit="1"/>
      <protection locked="0"/>
    </xf>
    <xf numFmtId="0" fontId="124" fillId="24" borderId="15" xfId="93" applyFont="1" applyFill="1" applyBorder="1" applyAlignment="1" applyProtection="1">
      <alignment horizontal="center" vertical="center" wrapText="1" shrinkToFit="1"/>
      <protection locked="0"/>
    </xf>
    <xf numFmtId="0" fontId="124" fillId="24" borderId="19" xfId="93" applyFont="1" applyFill="1" applyBorder="1" applyAlignment="1" applyProtection="1">
      <alignment horizontal="center" vertical="center" wrapText="1" shrinkToFit="1"/>
      <protection locked="0"/>
    </xf>
    <xf numFmtId="0" fontId="35" fillId="0" borderId="10" xfId="93" applyFont="1" applyBorder="1" applyAlignment="1" applyProtection="1">
      <alignment horizontal="left" vertical="center" shrinkToFit="1"/>
      <protection locked="0"/>
    </xf>
    <xf numFmtId="0" fontId="35" fillId="0" borderId="11" xfId="93" applyFont="1" applyBorder="1" applyAlignment="1" applyProtection="1">
      <alignment horizontal="left" vertical="center" shrinkToFit="1"/>
      <protection locked="0"/>
    </xf>
    <xf numFmtId="0" fontId="35" fillId="0" borderId="16" xfId="93" applyFont="1" applyBorder="1" applyAlignment="1" applyProtection="1">
      <alignment horizontal="left" vertical="center" shrinkToFit="1"/>
      <protection locked="0"/>
    </xf>
    <xf numFmtId="0" fontId="35" fillId="0" borderId="18" xfId="93" applyFont="1" applyBorder="1" applyAlignment="1" applyProtection="1">
      <alignment horizontal="left" vertical="center" shrinkToFit="1"/>
      <protection locked="0"/>
    </xf>
    <xf numFmtId="0" fontId="35" fillId="0" borderId="15" xfId="93" applyFont="1" applyBorder="1" applyAlignment="1" applyProtection="1">
      <alignment horizontal="left" vertical="center" shrinkToFit="1"/>
      <protection locked="0"/>
    </xf>
    <xf numFmtId="0" fontId="35" fillId="0" borderId="19" xfId="93" applyFont="1" applyBorder="1" applyAlignment="1" applyProtection="1">
      <alignment horizontal="left" vertical="center" shrinkToFit="1"/>
      <protection locked="0"/>
    </xf>
    <xf numFmtId="0" fontId="225" fillId="0" borderId="68" xfId="93" applyFont="1" applyBorder="1" applyAlignment="1" applyProtection="1">
      <alignment horizontal="center" vertical="center" shrinkToFit="1"/>
      <protection locked="0"/>
    </xf>
    <xf numFmtId="0" fontId="124" fillId="0" borderId="68" xfId="93" applyFont="1" applyBorder="1" applyAlignment="1" applyProtection="1">
      <alignment horizontal="center" vertical="center" shrinkToFit="1"/>
      <protection locked="0"/>
    </xf>
    <xf numFmtId="0" fontId="124" fillId="0" borderId="27" xfId="93" applyFont="1" applyBorder="1" applyAlignment="1" applyProtection="1">
      <alignment horizontal="center" vertical="center" shrinkToFit="1"/>
      <protection locked="0"/>
    </xf>
    <xf numFmtId="0" fontId="180" fillId="0" borderId="65" xfId="93" applyFont="1" applyBorder="1" applyAlignment="1" applyProtection="1">
      <alignment horizontal="center" vertical="center" wrapText="1"/>
      <protection/>
    </xf>
    <xf numFmtId="0" fontId="180" fillId="0" borderId="36" xfId="93" applyFont="1" applyBorder="1" applyAlignment="1" applyProtection="1">
      <alignment horizontal="center" vertical="center" wrapText="1"/>
      <protection/>
    </xf>
    <xf numFmtId="0" fontId="35" fillId="0" borderId="0" xfId="93" applyFont="1" applyBorder="1" applyAlignment="1" applyProtection="1">
      <alignment horizontal="center" vertical="center" shrinkToFit="1"/>
      <protection locked="0"/>
    </xf>
    <xf numFmtId="0" fontId="35" fillId="0" borderId="15" xfId="93" applyFont="1" applyBorder="1" applyAlignment="1" applyProtection="1">
      <alignment horizontal="center" vertical="center" shrinkToFit="1"/>
      <protection locked="0"/>
    </xf>
    <xf numFmtId="49" fontId="35" fillId="24" borderId="0" xfId="93" applyNumberFormat="1" applyFont="1" applyFill="1" applyBorder="1" applyAlignment="1" applyProtection="1">
      <alignment horizontal="center" vertical="center"/>
      <protection locked="0"/>
    </xf>
    <xf numFmtId="49" fontId="35" fillId="24" borderId="15" xfId="93" applyNumberFormat="1" applyFont="1" applyFill="1" applyBorder="1" applyAlignment="1" applyProtection="1">
      <alignment horizontal="center" vertical="center"/>
      <protection locked="0"/>
    </xf>
    <xf numFmtId="0" fontId="180" fillId="0" borderId="0" xfId="93" applyFont="1" applyAlignment="1" applyProtection="1">
      <alignment horizontal="center" vertical="center"/>
      <protection/>
    </xf>
    <xf numFmtId="0" fontId="179" fillId="0" borderId="74" xfId="93" applyFont="1" applyBorder="1" applyAlignment="1" applyProtection="1">
      <alignment horizontal="center" vertical="center" wrapText="1"/>
      <protection/>
    </xf>
    <xf numFmtId="0" fontId="179" fillId="0" borderId="75" xfId="93" applyFont="1" applyBorder="1" applyAlignment="1" applyProtection="1">
      <alignment horizontal="center" vertical="center" wrapText="1"/>
      <protection/>
    </xf>
    <xf numFmtId="0" fontId="179" fillId="0" borderId="40" xfId="93" applyFont="1" applyBorder="1" applyAlignment="1" applyProtection="1">
      <alignment horizontal="center" vertical="center" wrapText="1"/>
      <protection/>
    </xf>
    <xf numFmtId="0" fontId="35" fillId="24" borderId="11" xfId="93" applyFont="1" applyFill="1" applyBorder="1" applyAlignment="1" applyProtection="1">
      <alignment horizontal="center" vertical="center" shrinkToFit="1"/>
      <protection locked="0"/>
    </xf>
    <xf numFmtId="0" fontId="35" fillId="24" borderId="15" xfId="93" applyFont="1" applyFill="1" applyBorder="1" applyAlignment="1" applyProtection="1">
      <alignment horizontal="center" vertical="center" shrinkToFit="1"/>
      <protection locked="0"/>
    </xf>
    <xf numFmtId="0" fontId="223" fillId="0" borderId="0" xfId="93" applyFont="1" applyAlignment="1" applyProtection="1">
      <alignment vertical="center"/>
      <protection/>
    </xf>
    <xf numFmtId="0" fontId="186" fillId="0" borderId="0" xfId="0" applyFont="1" applyAlignment="1" applyProtection="1">
      <alignment horizontal="left" vertical="center"/>
      <protection/>
    </xf>
    <xf numFmtId="0" fontId="180" fillId="0" borderId="0" xfId="93" applyFont="1" applyAlignment="1" applyProtection="1">
      <alignment horizontal="left" vertical="center"/>
      <protection/>
    </xf>
    <xf numFmtId="0" fontId="35" fillId="0" borderId="0" xfId="93" applyFont="1" applyBorder="1" applyAlignment="1" applyProtection="1">
      <alignment horizontal="center" vertical="center"/>
      <protection locked="0"/>
    </xf>
    <xf numFmtId="0" fontId="35" fillId="0" borderId="15" xfId="93" applyFont="1" applyBorder="1" applyAlignment="1" applyProtection="1">
      <alignment horizontal="center" vertical="center"/>
      <protection locked="0"/>
    </xf>
    <xf numFmtId="0" fontId="64" fillId="0" borderId="0" xfId="93" applyFont="1" applyAlignment="1" applyProtection="1">
      <alignment horizontal="center" vertical="center"/>
      <protection/>
    </xf>
    <xf numFmtId="0" fontId="66" fillId="0" borderId="0" xfId="93" applyFont="1" applyAlignment="1" applyProtection="1">
      <alignment horizontal="center" vertical="center"/>
      <protection locked="0"/>
    </xf>
    <xf numFmtId="0" fontId="69" fillId="0" borderId="0" xfId="93" applyFont="1" applyAlignment="1" applyProtection="1">
      <alignment horizontal="center" vertical="center"/>
      <protection/>
    </xf>
    <xf numFmtId="0" fontId="65" fillId="24" borderId="0" xfId="93" applyFont="1" applyFill="1" applyAlignment="1" applyProtection="1">
      <alignment horizontal="center" vertical="center" wrapText="1"/>
      <protection/>
    </xf>
    <xf numFmtId="0" fontId="20" fillId="0" borderId="0" xfId="93" applyFont="1" applyAlignment="1" applyProtection="1">
      <alignment horizontal="center" vertical="center"/>
      <protection/>
    </xf>
    <xf numFmtId="0" fontId="68" fillId="0" borderId="0" xfId="93" applyFont="1" applyAlignment="1" applyProtection="1">
      <alignment horizontal="center" vertical="center"/>
      <protection/>
    </xf>
    <xf numFmtId="0" fontId="225" fillId="0" borderId="10" xfId="93" applyFont="1" applyBorder="1" applyAlignment="1" applyProtection="1">
      <alignment horizontal="left" vertical="center" shrinkToFit="1"/>
      <protection locked="0"/>
    </xf>
    <xf numFmtId="0" fontId="124" fillId="0" borderId="11" xfId="93" applyFont="1" applyBorder="1" applyAlignment="1" applyProtection="1">
      <alignment horizontal="left" vertical="center" shrinkToFit="1"/>
      <protection locked="0"/>
    </xf>
    <xf numFmtId="0" fontId="124" fillId="0" borderId="16" xfId="93" applyFont="1" applyBorder="1" applyAlignment="1" applyProtection="1">
      <alignment horizontal="left" vertical="center" shrinkToFit="1"/>
      <protection locked="0"/>
    </xf>
    <xf numFmtId="0" fontId="124" fillId="0" borderId="18" xfId="93" applyFont="1" applyBorder="1" applyAlignment="1" applyProtection="1">
      <alignment horizontal="left" vertical="center" shrinkToFit="1"/>
      <protection locked="0"/>
    </xf>
    <xf numFmtId="0" fontId="124" fillId="0" borderId="15" xfId="93" applyFont="1" applyBorder="1" applyAlignment="1" applyProtection="1">
      <alignment horizontal="left" vertical="center" shrinkToFit="1"/>
      <protection locked="0"/>
    </xf>
    <xf numFmtId="0" fontId="124" fillId="0" borderId="19" xfId="93" applyFont="1" applyBorder="1" applyAlignment="1" applyProtection="1">
      <alignment horizontal="left" vertical="center" shrinkToFit="1"/>
      <protection locked="0"/>
    </xf>
    <xf numFmtId="0" fontId="180" fillId="0" borderId="0" xfId="93" applyFont="1" applyBorder="1" applyAlignment="1" applyProtection="1">
      <alignment horizontal="center" vertical="center"/>
      <protection/>
    </xf>
    <xf numFmtId="0" fontId="73" fillId="0" borderId="0" xfId="93" applyFont="1" applyAlignment="1" applyProtection="1">
      <alignment horizontal="center" vertical="center"/>
      <protection/>
    </xf>
    <xf numFmtId="0" fontId="71" fillId="0" borderId="0" xfId="93" applyFont="1" applyAlignment="1" applyProtection="1">
      <alignment horizontal="center" vertical="center"/>
      <protection/>
    </xf>
    <xf numFmtId="0" fontId="173" fillId="0" borderId="0" xfId="93" applyFont="1" applyBorder="1" applyAlignment="1" applyProtection="1">
      <alignment horizontal="center" vertical="center"/>
      <protection/>
    </xf>
    <xf numFmtId="0" fontId="175" fillId="0" borderId="0" xfId="93" applyFont="1" applyAlignment="1" applyProtection="1">
      <alignment horizontal="center" vertical="center"/>
      <protection/>
    </xf>
    <xf numFmtId="0" fontId="35" fillId="24" borderId="0" xfId="93" applyFont="1" applyFill="1" applyBorder="1" applyAlignment="1" applyProtection="1">
      <alignment horizontal="center" vertical="center"/>
      <protection locked="0"/>
    </xf>
    <xf numFmtId="0" fontId="35" fillId="24" borderId="15" xfId="93" applyFont="1" applyFill="1" applyBorder="1" applyAlignment="1" applyProtection="1">
      <alignment horizontal="center" vertical="center"/>
      <protection locked="0"/>
    </xf>
    <xf numFmtId="0" fontId="186" fillId="0" borderId="0" xfId="0" applyFont="1" applyBorder="1" applyAlignment="1" applyProtection="1">
      <alignment horizontal="center" vertical="center" shrinkToFit="1"/>
      <protection/>
    </xf>
    <xf numFmtId="14" fontId="124" fillId="0" borderId="53" xfId="93" applyNumberFormat="1" applyFont="1" applyBorder="1" applyAlignment="1" applyProtection="1">
      <alignment horizontal="center" vertical="center" shrinkToFit="1"/>
      <protection locked="0"/>
    </xf>
    <xf numFmtId="0" fontId="225" fillId="0" borderId="53" xfId="93" applyFont="1" applyBorder="1" applyAlignment="1" applyProtection="1">
      <alignment horizontal="left" vertical="center" wrapText="1" shrinkToFit="1"/>
      <protection locked="0"/>
    </xf>
    <xf numFmtId="0" fontId="124" fillId="0" borderId="64" xfId="93" applyFont="1" applyBorder="1" applyAlignment="1" applyProtection="1">
      <alignment horizontal="left" vertical="center" wrapText="1" shrinkToFit="1"/>
      <protection locked="0"/>
    </xf>
    <xf numFmtId="0" fontId="124" fillId="0" borderId="76" xfId="93" applyFont="1" applyBorder="1" applyAlignment="1" applyProtection="1">
      <alignment horizontal="left" vertical="center" wrapText="1" shrinkToFit="1"/>
      <protection locked="0"/>
    </xf>
    <xf numFmtId="0" fontId="221" fillId="0" borderId="77" xfId="93" applyFont="1" applyBorder="1" applyAlignment="1" applyProtection="1">
      <alignment horizontal="center" vertical="center" wrapText="1"/>
      <protection/>
    </xf>
    <xf numFmtId="0" fontId="221" fillId="0" borderId="72" xfId="93" applyFont="1" applyBorder="1" applyAlignment="1" applyProtection="1">
      <alignment horizontal="center" vertical="center" wrapText="1"/>
      <protection/>
    </xf>
    <xf numFmtId="0" fontId="221" fillId="0" borderId="73" xfId="93" applyFont="1" applyBorder="1" applyAlignment="1" applyProtection="1">
      <alignment horizontal="center" vertical="center" wrapText="1"/>
      <protection/>
    </xf>
    <xf numFmtId="0" fontId="222" fillId="0" borderId="71" xfId="93" applyFont="1" applyBorder="1" applyAlignment="1" applyProtection="1">
      <alignment horizontal="center" vertical="center" wrapText="1"/>
      <protection/>
    </xf>
    <xf numFmtId="0" fontId="222" fillId="0" borderId="72" xfId="93" applyFont="1" applyBorder="1" applyAlignment="1" applyProtection="1">
      <alignment horizontal="center" vertical="center" wrapText="1"/>
      <protection/>
    </xf>
    <xf numFmtId="0" fontId="222" fillId="0" borderId="73" xfId="93" applyFont="1" applyBorder="1" applyAlignment="1" applyProtection="1">
      <alignment horizontal="center" vertical="center" wrapText="1"/>
      <protection/>
    </xf>
    <xf numFmtId="0" fontId="222" fillId="0" borderId="78" xfId="93" applyFont="1" applyBorder="1" applyAlignment="1" applyProtection="1">
      <alignment horizontal="center" vertical="center" wrapText="1"/>
      <protection/>
    </xf>
    <xf numFmtId="0" fontId="224" fillId="0" borderId="18" xfId="93" applyFont="1" applyBorder="1" applyAlignment="1" applyProtection="1">
      <alignment horizontal="center" vertical="center" wrapText="1"/>
      <protection/>
    </xf>
    <xf numFmtId="0" fontId="224" fillId="0" borderId="15" xfId="93" applyFont="1" applyBorder="1" applyAlignment="1" applyProtection="1">
      <alignment horizontal="center" vertical="center" wrapText="1"/>
      <protection/>
    </xf>
    <xf numFmtId="0" fontId="224" fillId="0" borderId="62" xfId="93" applyFont="1" applyBorder="1" applyAlignment="1" applyProtection="1">
      <alignment horizontal="center" vertical="center" wrapText="1"/>
      <protection/>
    </xf>
    <xf numFmtId="0" fontId="180" fillId="0" borderId="36" xfId="93" applyFont="1" applyBorder="1" applyAlignment="1" applyProtection="1">
      <alignment horizontal="center" vertical="center" shrinkToFit="1"/>
      <protection/>
    </xf>
    <xf numFmtId="0" fontId="180" fillId="0" borderId="79" xfId="93" applyFont="1" applyBorder="1" applyAlignment="1" applyProtection="1">
      <alignment horizontal="center" vertical="center" shrinkToFit="1"/>
      <protection/>
    </xf>
    <xf numFmtId="0" fontId="180" fillId="0" borderId="80" xfId="93" applyFont="1" applyBorder="1" applyAlignment="1" applyProtection="1">
      <alignment horizontal="center" vertical="center" shrinkToFit="1"/>
      <protection/>
    </xf>
    <xf numFmtId="0" fontId="180" fillId="0" borderId="15" xfId="93" applyFont="1" applyBorder="1" applyAlignment="1" applyProtection="1">
      <alignment horizontal="center" vertical="center" shrinkToFit="1"/>
      <protection/>
    </xf>
    <xf numFmtId="0" fontId="180" fillId="0" borderId="19" xfId="93" applyFont="1" applyBorder="1" applyAlignment="1" applyProtection="1">
      <alignment horizontal="center" vertical="center" shrinkToFit="1"/>
      <protection/>
    </xf>
    <xf numFmtId="0" fontId="180" fillId="0" borderId="18" xfId="93" applyFont="1" applyBorder="1" applyAlignment="1" applyProtection="1">
      <alignment horizontal="center" vertical="center" shrinkToFit="1"/>
      <protection/>
    </xf>
    <xf numFmtId="0" fontId="180" fillId="0" borderId="80" xfId="93" applyFont="1" applyBorder="1" applyAlignment="1" applyProtection="1">
      <alignment horizontal="center" vertical="center" wrapText="1"/>
      <protection/>
    </xf>
    <xf numFmtId="0" fontId="180" fillId="0" borderId="15" xfId="93" applyFont="1" applyBorder="1" applyAlignment="1" applyProtection="1">
      <alignment horizontal="center" vertical="center" wrapText="1"/>
      <protection/>
    </xf>
    <xf numFmtId="0" fontId="180" fillId="0" borderId="19" xfId="93" applyFont="1" applyBorder="1" applyAlignment="1" applyProtection="1">
      <alignment horizontal="center" vertical="center" wrapText="1"/>
      <protection/>
    </xf>
    <xf numFmtId="0" fontId="224" fillId="0" borderId="19" xfId="93" applyFont="1" applyBorder="1" applyAlignment="1" applyProtection="1">
      <alignment horizontal="center" vertical="center" wrapText="1"/>
      <protection/>
    </xf>
    <xf numFmtId="0" fontId="124" fillId="0" borderId="67" xfId="93" applyFont="1" applyBorder="1" applyAlignment="1" applyProtection="1">
      <alignment horizontal="center" vertical="center" shrinkToFit="1"/>
      <protection locked="0"/>
    </xf>
    <xf numFmtId="0" fontId="124" fillId="0" borderId="11" xfId="93" applyFont="1" applyBorder="1" applyAlignment="1" applyProtection="1">
      <alignment horizontal="center" vertical="center" shrinkToFit="1"/>
      <protection locked="0"/>
    </xf>
    <xf numFmtId="0" fontId="124" fillId="0" borderId="16" xfId="93" applyFont="1" applyBorder="1" applyAlignment="1" applyProtection="1">
      <alignment horizontal="center" vertical="center" shrinkToFit="1"/>
      <protection locked="0"/>
    </xf>
    <xf numFmtId="0" fontId="221" fillId="0" borderId="67" xfId="93" applyFont="1" applyBorder="1" applyAlignment="1" applyProtection="1">
      <alignment horizontal="center" vertical="center" wrapText="1"/>
      <protection/>
    </xf>
    <xf numFmtId="49" fontId="35" fillId="0" borderId="0" xfId="93" applyNumberFormat="1" applyFont="1" applyBorder="1" applyAlignment="1" applyProtection="1">
      <alignment horizontal="left" vertical="center" shrinkToFit="1"/>
      <protection locked="0"/>
    </xf>
    <xf numFmtId="49" fontId="35" fillId="0" borderId="15" xfId="93" applyNumberFormat="1" applyFont="1" applyBorder="1" applyAlignment="1" applyProtection="1">
      <alignment horizontal="left" vertical="center" shrinkToFit="1"/>
      <protection locked="0"/>
    </xf>
    <xf numFmtId="0" fontId="35" fillId="0" borderId="0" xfId="93" applyFont="1" applyBorder="1" applyAlignment="1" applyProtection="1">
      <alignment horizontal="left" vertical="center"/>
      <protection locked="0"/>
    </xf>
    <xf numFmtId="0" fontId="35" fillId="0" borderId="15" xfId="93" applyFont="1" applyBorder="1" applyAlignment="1" applyProtection="1">
      <alignment horizontal="left" vertical="center"/>
      <protection locked="0"/>
    </xf>
    <xf numFmtId="0" fontId="221" fillId="0" borderId="0" xfId="94" applyFont="1" applyAlignment="1" applyProtection="1">
      <alignment horizontal="center" vertical="center" wrapText="1"/>
      <protection/>
    </xf>
    <xf numFmtId="0" fontId="181" fillId="0" borderId="0" xfId="94" applyFont="1" applyAlignment="1" applyProtection="1">
      <alignment horizontal="center" vertical="center" wrapText="1"/>
      <protection/>
    </xf>
    <xf numFmtId="0" fontId="176" fillId="0" borderId="0" xfId="94" applyFont="1" applyAlignment="1" applyProtection="1">
      <alignment horizontal="center" vertical="center" wrapText="1"/>
      <protection/>
    </xf>
    <xf numFmtId="0" fontId="35" fillId="24" borderId="0" xfId="94" applyFont="1" applyFill="1" applyBorder="1" applyAlignment="1" applyProtection="1">
      <alignment horizontal="left" vertical="center"/>
      <protection/>
    </xf>
    <xf numFmtId="0" fontId="35" fillId="24" borderId="15" xfId="94" applyFont="1" applyFill="1" applyBorder="1" applyAlignment="1" applyProtection="1">
      <alignment horizontal="left" vertical="center"/>
      <protection/>
    </xf>
    <xf numFmtId="0" fontId="173" fillId="0" borderId="0" xfId="94" applyFont="1" applyAlignment="1" applyProtection="1">
      <alignment horizontal="center" vertical="center" wrapText="1"/>
      <protection/>
    </xf>
    <xf numFmtId="0" fontId="174" fillId="0" borderId="0" xfId="94" applyFont="1" applyAlignment="1" applyProtection="1">
      <alignment horizontal="center" vertical="center" wrapText="1"/>
      <protection/>
    </xf>
    <xf numFmtId="0" fontId="35" fillId="0" borderId="43" xfId="93" applyFont="1" applyBorder="1" applyAlignment="1" applyProtection="1">
      <alignment horizontal="center" vertical="center" shrinkToFit="1"/>
      <protection locked="0"/>
    </xf>
    <xf numFmtId="0" fontId="35" fillId="0" borderId="34" xfId="93" applyFont="1" applyBorder="1" applyAlignment="1" applyProtection="1">
      <alignment horizontal="center" vertical="center" shrinkToFit="1"/>
      <protection locked="0"/>
    </xf>
    <xf numFmtId="0" fontId="35" fillId="0" borderId="81" xfId="93" applyFont="1" applyBorder="1" applyAlignment="1" applyProtection="1">
      <alignment horizontal="center" vertical="center" shrinkToFit="1"/>
      <protection locked="0"/>
    </xf>
    <xf numFmtId="0" fontId="221" fillId="0" borderId="0" xfId="94" applyFont="1" applyBorder="1" applyAlignment="1" applyProtection="1">
      <alignment horizontal="center" vertical="center" wrapText="1"/>
      <protection/>
    </xf>
    <xf numFmtId="0" fontId="181" fillId="0" borderId="0" xfId="94" applyFont="1" applyBorder="1" applyAlignment="1" applyProtection="1">
      <alignment horizontal="center" vertical="center" wrapText="1"/>
      <protection/>
    </xf>
    <xf numFmtId="0" fontId="35" fillId="0" borderId="11" xfId="93" applyFont="1" applyBorder="1" applyAlignment="1" applyProtection="1">
      <alignment horizontal="center" vertical="center"/>
      <protection locked="0"/>
    </xf>
    <xf numFmtId="0" fontId="226" fillId="0" borderId="0" xfId="93" applyFont="1" applyBorder="1" applyAlignment="1" applyProtection="1">
      <alignment horizontal="center" vertical="center"/>
      <protection/>
    </xf>
    <xf numFmtId="0" fontId="227" fillId="0" borderId="0" xfId="93" applyFont="1" applyBorder="1" applyAlignment="1" applyProtection="1">
      <alignment horizontal="center" vertical="center"/>
      <protection/>
    </xf>
    <xf numFmtId="0" fontId="221" fillId="0" borderId="0" xfId="93" applyFont="1" applyAlignment="1" applyProtection="1">
      <alignment horizontal="left" vertical="center"/>
      <protection/>
    </xf>
    <xf numFmtId="0" fontId="35" fillId="0" borderId="15" xfId="94" applyFont="1" applyBorder="1" applyAlignment="1" applyProtection="1">
      <alignment horizontal="center" vertical="center" wrapText="1"/>
      <protection locked="0"/>
    </xf>
    <xf numFmtId="0" fontId="35" fillId="0" borderId="15" xfId="94" applyFont="1" applyBorder="1" applyAlignment="1" applyProtection="1">
      <alignment horizontal="center" vertical="center"/>
      <protection locked="0"/>
    </xf>
    <xf numFmtId="0" fontId="35" fillId="0" borderId="33" xfId="93" applyFont="1" applyBorder="1" applyAlignment="1" applyProtection="1">
      <alignment horizontal="center" vertical="center" shrinkToFit="1"/>
      <protection locked="0"/>
    </xf>
    <xf numFmtId="49" fontId="35" fillId="0" borderId="33" xfId="93" applyNumberFormat="1" applyFont="1" applyBorder="1" applyAlignment="1" applyProtection="1">
      <alignment horizontal="center" vertical="center" shrinkToFit="1"/>
      <protection locked="0"/>
    </xf>
    <xf numFmtId="49" fontId="35" fillId="0" borderId="34" xfId="93" applyNumberFormat="1" applyFont="1" applyBorder="1" applyAlignment="1" applyProtection="1">
      <alignment horizontal="center" vertical="center" shrinkToFit="1"/>
      <protection locked="0"/>
    </xf>
    <xf numFmtId="49" fontId="35" fillId="0" borderId="81" xfId="93" applyNumberFormat="1" applyFont="1" applyBorder="1" applyAlignment="1" applyProtection="1">
      <alignment horizontal="center" vertical="center" shrinkToFit="1"/>
      <protection locked="0"/>
    </xf>
    <xf numFmtId="0" fontId="222" fillId="0" borderId="69" xfId="93" applyFont="1" applyBorder="1" applyAlignment="1" applyProtection="1">
      <alignment horizontal="center" vertical="center" wrapText="1"/>
      <protection/>
    </xf>
    <xf numFmtId="0" fontId="180" fillId="0" borderId="0" xfId="94" applyFont="1" applyBorder="1" applyAlignment="1" applyProtection="1">
      <alignment horizontal="center" vertical="center" wrapText="1"/>
      <protection/>
    </xf>
    <xf numFmtId="0" fontId="35" fillId="0" borderId="29" xfId="93" applyFont="1" applyBorder="1" applyAlignment="1" applyProtection="1">
      <alignment horizontal="center" vertical="center" shrinkToFit="1"/>
      <protection locked="0"/>
    </xf>
    <xf numFmtId="0" fontId="35" fillId="0" borderId="30" xfId="93" applyFont="1" applyBorder="1" applyAlignment="1" applyProtection="1">
      <alignment horizontal="center" vertical="center" shrinkToFit="1"/>
      <protection locked="0"/>
    </xf>
    <xf numFmtId="0" fontId="180" fillId="0" borderId="0" xfId="94" applyFont="1" applyAlignment="1" applyProtection="1">
      <alignment horizontal="center" vertical="center" wrapText="1"/>
      <protection/>
    </xf>
    <xf numFmtId="49" fontId="35" fillId="0" borderId="0" xfId="93" applyNumberFormat="1" applyFont="1" applyBorder="1" applyAlignment="1" applyProtection="1">
      <alignment horizontal="center" vertical="center"/>
      <protection locked="0"/>
    </xf>
    <xf numFmtId="49" fontId="35" fillId="0" borderId="15" xfId="93" applyNumberFormat="1" applyFont="1" applyBorder="1" applyAlignment="1" applyProtection="1">
      <alignment horizontal="center" vertical="center"/>
      <protection locked="0"/>
    </xf>
    <xf numFmtId="0" fontId="173" fillId="0" borderId="0" xfId="93" applyFont="1" applyAlignment="1" applyProtection="1">
      <alignment horizontal="center" vertical="center" shrinkToFit="1"/>
      <protection/>
    </xf>
    <xf numFmtId="0" fontId="176" fillId="0" borderId="0" xfId="93" applyFont="1" applyAlignment="1" applyProtection="1">
      <alignment horizontal="center" vertical="center" wrapText="1" shrinkToFit="1"/>
      <protection/>
    </xf>
    <xf numFmtId="0" fontId="173" fillId="0" borderId="0" xfId="93" applyFont="1" applyAlignment="1" applyProtection="1">
      <alignment horizontal="center" vertical="center"/>
      <protection/>
    </xf>
    <xf numFmtId="0" fontId="226" fillId="0" borderId="0" xfId="93" applyFont="1" applyBorder="1" applyAlignment="1" applyProtection="1">
      <alignment horizontal="center" vertical="center" shrinkToFit="1"/>
      <protection/>
    </xf>
    <xf numFmtId="49" fontId="35" fillId="0" borderId="75" xfId="93" applyNumberFormat="1" applyFont="1" applyBorder="1" applyAlignment="1" applyProtection="1" quotePrefix="1">
      <alignment horizontal="center" vertical="center" shrinkToFit="1"/>
      <protection locked="0"/>
    </xf>
    <xf numFmtId="49" fontId="35" fillId="0" borderId="82" xfId="93" applyNumberFormat="1" applyFont="1" applyBorder="1" applyAlignment="1" applyProtection="1" quotePrefix="1">
      <alignment horizontal="center" vertical="center" shrinkToFit="1"/>
      <protection locked="0"/>
    </xf>
    <xf numFmtId="0" fontId="179" fillId="0" borderId="51" xfId="93" applyFont="1" applyBorder="1" applyAlignment="1" applyProtection="1">
      <alignment horizontal="center" vertical="center" wrapText="1"/>
      <protection/>
    </xf>
    <xf numFmtId="0" fontId="35" fillId="0" borderId="10" xfId="93" applyFont="1" applyBorder="1" applyAlignment="1" applyProtection="1">
      <alignment horizontal="left" vertical="center" wrapText="1"/>
      <protection locked="0"/>
    </xf>
    <xf numFmtId="0" fontId="35" fillId="0" borderId="11" xfId="93" applyFont="1" applyBorder="1" applyAlignment="1" applyProtection="1">
      <alignment horizontal="left" vertical="center" wrapText="1"/>
      <protection locked="0"/>
    </xf>
    <xf numFmtId="0" fontId="35" fillId="0" borderId="16" xfId="93" applyFont="1" applyBorder="1" applyAlignment="1" applyProtection="1">
      <alignment horizontal="left" vertical="center" wrapText="1"/>
      <protection locked="0"/>
    </xf>
    <xf numFmtId="0" fontId="35" fillId="0" borderId="51" xfId="93" applyFont="1" applyBorder="1" applyAlignment="1" applyProtection="1">
      <alignment horizontal="left" vertical="center" wrapText="1"/>
      <protection locked="0"/>
    </xf>
    <xf numFmtId="0" fontId="35" fillId="0" borderId="75" xfId="93" applyFont="1" applyBorder="1" applyAlignment="1" applyProtection="1">
      <alignment horizontal="left" vertical="center" wrapText="1"/>
      <protection locked="0"/>
    </xf>
    <xf numFmtId="0" fontId="35" fillId="0" borderId="40" xfId="93" applyFont="1" applyBorder="1" applyAlignment="1" applyProtection="1">
      <alignment horizontal="left" vertical="center" wrapText="1"/>
      <protection locked="0"/>
    </xf>
    <xf numFmtId="0" fontId="35" fillId="0" borderId="66" xfId="93" applyFont="1" applyBorder="1" applyAlignment="1" applyProtection="1">
      <alignment horizontal="left" vertical="center" wrapText="1"/>
      <protection locked="0"/>
    </xf>
    <xf numFmtId="0" fontId="35" fillId="0" borderId="18" xfId="93" applyFont="1" applyBorder="1" applyAlignment="1" applyProtection="1">
      <alignment horizontal="left" vertical="center" wrapText="1"/>
      <protection locked="0"/>
    </xf>
    <xf numFmtId="0" fontId="35" fillId="0" borderId="15" xfId="93" applyFont="1" applyBorder="1" applyAlignment="1" applyProtection="1">
      <alignment horizontal="left" vertical="center" wrapText="1"/>
      <protection locked="0"/>
    </xf>
    <xf numFmtId="0" fontId="35" fillId="0" borderId="62" xfId="93" applyFont="1" applyBorder="1" applyAlignment="1" applyProtection="1">
      <alignment horizontal="left" vertical="center" wrapText="1"/>
      <protection locked="0"/>
    </xf>
    <xf numFmtId="0" fontId="35" fillId="24" borderId="0" xfId="93" applyFont="1" applyFill="1" applyBorder="1" applyAlignment="1" applyProtection="1">
      <alignment horizontal="center" vertical="center" wrapText="1"/>
      <protection locked="0"/>
    </xf>
    <xf numFmtId="0" fontId="35" fillId="24" borderId="15" xfId="93" applyFont="1" applyFill="1" applyBorder="1" applyAlignment="1" applyProtection="1">
      <alignment horizontal="center" vertical="center" wrapText="1"/>
      <protection locked="0"/>
    </xf>
    <xf numFmtId="0" fontId="120" fillId="0" borderId="0" xfId="93" applyFont="1" applyAlignment="1" applyProtection="1">
      <alignment horizontal="center" vertical="center" wrapText="1"/>
      <protection/>
    </xf>
    <xf numFmtId="0" fontId="127" fillId="0" borderId="0" xfId="93" applyFont="1" applyBorder="1" applyAlignment="1" applyProtection="1">
      <alignment horizontal="center" vertical="center"/>
      <protection/>
    </xf>
    <xf numFmtId="0" fontId="127" fillId="0" borderId="15" xfId="93" applyFont="1" applyBorder="1" applyAlignment="1" applyProtection="1">
      <alignment horizontal="center" vertical="center"/>
      <protection/>
    </xf>
    <xf numFmtId="0" fontId="127" fillId="0" borderId="0" xfId="93" applyNumberFormat="1" applyFont="1" applyBorder="1" applyAlignment="1" applyProtection="1">
      <alignment horizontal="center" vertical="center"/>
      <protection/>
    </xf>
    <xf numFmtId="0" fontId="127" fillId="0" borderId="15" xfId="93" applyNumberFormat="1" applyFont="1" applyBorder="1" applyAlignment="1" applyProtection="1">
      <alignment horizontal="center" vertical="center"/>
      <protection/>
    </xf>
    <xf numFmtId="0" fontId="213" fillId="0" borderId="0" xfId="0" applyFont="1" applyAlignment="1" applyProtection="1">
      <alignment horizontal="center" vertical="center"/>
      <protection/>
    </xf>
    <xf numFmtId="0" fontId="186" fillId="0" borderId="0" xfId="0" applyFont="1" applyAlignment="1" applyProtection="1">
      <alignment horizontal="center" vertical="center"/>
      <protection/>
    </xf>
    <xf numFmtId="0" fontId="28" fillId="0" borderId="0" xfId="0" applyFont="1" applyAlignment="1" applyProtection="1">
      <alignment horizontal="left" vertical="center" wrapText="1"/>
      <protection/>
    </xf>
    <xf numFmtId="0" fontId="121" fillId="0" borderId="0" xfId="93" applyFont="1" applyAlignment="1" applyProtection="1">
      <alignment horizontal="center" vertical="center"/>
      <protection/>
    </xf>
    <xf numFmtId="0" fontId="66" fillId="0" borderId="0" xfId="93" applyFont="1" applyAlignment="1" applyProtection="1">
      <alignment horizontal="center" vertical="center"/>
      <protection/>
    </xf>
    <xf numFmtId="0" fontId="127" fillId="24" borderId="0" xfId="93" applyFont="1" applyFill="1" applyBorder="1" applyAlignment="1" applyProtection="1">
      <alignment horizontal="center" vertical="center"/>
      <protection/>
    </xf>
    <xf numFmtId="0" fontId="127" fillId="24" borderId="15" xfId="93" applyFont="1" applyFill="1" applyBorder="1" applyAlignment="1" applyProtection="1">
      <alignment horizontal="center" vertical="center"/>
      <protection/>
    </xf>
    <xf numFmtId="0" fontId="127" fillId="0" borderId="0" xfId="93" applyFont="1" applyBorder="1" applyAlignment="1" applyProtection="1">
      <alignment horizontal="left" vertical="center"/>
      <protection/>
    </xf>
    <xf numFmtId="0" fontId="127" fillId="0" borderId="15" xfId="93" applyFont="1" applyBorder="1" applyAlignment="1" applyProtection="1">
      <alignment horizontal="left" vertical="center"/>
      <protection/>
    </xf>
    <xf numFmtId="0" fontId="174" fillId="0" borderId="0" xfId="93" applyFont="1" applyBorder="1" applyAlignment="1" applyProtection="1">
      <alignment horizontal="right" vertical="center"/>
      <protection/>
    </xf>
    <xf numFmtId="0" fontId="228" fillId="0" borderId="15" xfId="0" applyFont="1" applyBorder="1" applyAlignment="1" applyProtection="1">
      <alignment horizontal="center" vertical="center"/>
      <protection locked="0"/>
    </xf>
    <xf numFmtId="0" fontId="167" fillId="0" borderId="15" xfId="0" applyFont="1" applyBorder="1" applyAlignment="1" applyProtection="1">
      <alignment horizontal="center" vertical="center"/>
      <protection locked="0"/>
    </xf>
    <xf numFmtId="0" fontId="127" fillId="0" borderId="0" xfId="93" applyFont="1" applyBorder="1" applyAlignment="1" applyProtection="1">
      <alignment horizontal="left" vertical="center" shrinkToFit="1"/>
      <protection/>
    </xf>
    <xf numFmtId="0" fontId="127" fillId="0" borderId="15" xfId="93" applyFont="1" applyBorder="1" applyAlignment="1" applyProtection="1">
      <alignment horizontal="left" vertical="center" shrinkToFit="1"/>
      <protection/>
    </xf>
    <xf numFmtId="0" fontId="193" fillId="0" borderId="0" xfId="93" applyFont="1" applyBorder="1" applyAlignment="1" applyProtection="1">
      <alignment horizontal="center" vertical="center" shrinkToFit="1"/>
      <protection/>
    </xf>
    <xf numFmtId="0" fontId="229" fillId="0" borderId="0" xfId="93" applyFont="1" applyBorder="1" applyAlignment="1" applyProtection="1">
      <alignment horizontal="center" vertical="center" shrinkToFit="1"/>
      <protection/>
    </xf>
    <xf numFmtId="0" fontId="173" fillId="0" borderId="71" xfId="94" applyFont="1" applyBorder="1" applyAlignment="1" applyProtection="1">
      <alignment horizontal="center" vertical="center" wrapText="1"/>
      <protection/>
    </xf>
    <xf numFmtId="0" fontId="173" fillId="0" borderId="72" xfId="94" applyFont="1" applyBorder="1" applyAlignment="1" applyProtection="1">
      <alignment horizontal="center" vertical="center" wrapText="1"/>
      <protection/>
    </xf>
    <xf numFmtId="0" fontId="173" fillId="0" borderId="78" xfId="94" applyFont="1" applyBorder="1" applyAlignment="1" applyProtection="1">
      <alignment horizontal="center" vertical="center" wrapText="1"/>
      <protection/>
    </xf>
    <xf numFmtId="0" fontId="174" fillId="0" borderId="12" xfId="94" applyFont="1" applyBorder="1" applyAlignment="1" applyProtection="1">
      <alignment horizontal="center" vertical="center" wrapText="1"/>
      <protection/>
    </xf>
    <xf numFmtId="0" fontId="174" fillId="0" borderId="0" xfId="94" applyFont="1" applyBorder="1" applyAlignment="1" applyProtection="1">
      <alignment horizontal="center" vertical="center" wrapText="1"/>
      <protection/>
    </xf>
    <xf numFmtId="0" fontId="174" fillId="0" borderId="83" xfId="94" applyFont="1" applyBorder="1" applyAlignment="1" applyProtection="1">
      <alignment horizontal="center" vertical="center" wrapText="1"/>
      <protection/>
    </xf>
    <xf numFmtId="0" fontId="182" fillId="0" borderId="27" xfId="94" applyFont="1" applyBorder="1" applyAlignment="1" applyProtection="1">
      <alignment horizontal="center" vertical="center" wrapText="1"/>
      <protection locked="0"/>
    </xf>
    <xf numFmtId="0" fontId="182" fillId="0" borderId="28" xfId="94" applyFont="1" applyBorder="1" applyAlignment="1" applyProtection="1">
      <alignment horizontal="center" vertical="center" wrapText="1"/>
      <protection locked="0"/>
    </xf>
    <xf numFmtId="0" fontId="182" fillId="0" borderId="29" xfId="94" applyFont="1" applyBorder="1" applyAlignment="1" applyProtection="1">
      <alignment horizontal="center" vertical="center" wrapText="1"/>
      <protection locked="0"/>
    </xf>
    <xf numFmtId="0" fontId="182" fillId="0" borderId="30" xfId="94" applyFont="1" applyBorder="1" applyAlignment="1" applyProtection="1">
      <alignment horizontal="center" vertical="center" wrapText="1"/>
      <protection locked="0"/>
    </xf>
    <xf numFmtId="0" fontId="180" fillId="0" borderId="18" xfId="94" applyFont="1" applyBorder="1" applyAlignment="1" applyProtection="1">
      <alignment horizontal="center" vertical="center" wrapText="1"/>
      <protection/>
    </xf>
    <xf numFmtId="0" fontId="180" fillId="0" borderId="15" xfId="94" applyFont="1" applyBorder="1" applyAlignment="1" applyProtection="1">
      <alignment horizontal="center" vertical="center" wrapText="1"/>
      <protection/>
    </xf>
    <xf numFmtId="0" fontId="182" fillId="0" borderId="18" xfId="94" applyFont="1" applyBorder="1" applyAlignment="1" applyProtection="1">
      <alignment horizontal="center" vertical="center" wrapText="1"/>
      <protection locked="0"/>
    </xf>
    <xf numFmtId="0" fontId="182" fillId="0" borderId="15" xfId="94" applyFont="1" applyBorder="1" applyAlignment="1" applyProtection="1">
      <alignment horizontal="center" vertical="center" wrapText="1"/>
      <protection locked="0"/>
    </xf>
    <xf numFmtId="0" fontId="182" fillId="0" borderId="51" xfId="94" applyFont="1" applyBorder="1" applyAlignment="1" applyProtection="1">
      <alignment horizontal="center" vertical="center" wrapText="1"/>
      <protection locked="0"/>
    </xf>
    <xf numFmtId="0" fontId="182" fillId="0" borderId="75" xfId="94" applyFont="1" applyBorder="1" applyAlignment="1" applyProtection="1">
      <alignment horizontal="center" vertical="center" wrapText="1"/>
      <protection locked="0"/>
    </xf>
    <xf numFmtId="0" fontId="182" fillId="0" borderId="27" xfId="94" applyNumberFormat="1" applyFont="1" applyBorder="1" applyAlignment="1" applyProtection="1">
      <alignment horizontal="center" vertical="center" shrinkToFit="1"/>
      <protection locked="0"/>
    </xf>
    <xf numFmtId="0" fontId="182" fillId="0" borderId="29" xfId="94" applyFont="1" applyBorder="1" applyAlignment="1" applyProtection="1">
      <alignment horizontal="left" vertical="center" shrinkToFit="1"/>
      <protection locked="0"/>
    </xf>
    <xf numFmtId="0" fontId="182" fillId="0" borderId="29" xfId="94" applyNumberFormat="1" applyFont="1" applyBorder="1" applyAlignment="1" applyProtection="1">
      <alignment horizontal="center" vertical="center" shrinkToFit="1"/>
      <protection locked="0"/>
    </xf>
    <xf numFmtId="0" fontId="182" fillId="0" borderId="29" xfId="0" applyNumberFormat="1" applyFont="1" applyBorder="1" applyAlignment="1" applyProtection="1">
      <alignment horizontal="center" vertical="center" shrinkToFit="1"/>
      <protection locked="0"/>
    </xf>
    <xf numFmtId="0" fontId="182" fillId="0" borderId="27" xfId="0" applyNumberFormat="1" applyFont="1" applyBorder="1" applyAlignment="1" applyProtection="1">
      <alignment horizontal="center" vertical="center" shrinkToFit="1"/>
      <protection locked="0"/>
    </xf>
    <xf numFmtId="0" fontId="173" fillId="0" borderId="73" xfId="94" applyFont="1" applyBorder="1" applyAlignment="1" applyProtection="1">
      <alignment horizontal="center" vertical="center" wrapText="1"/>
      <protection/>
    </xf>
    <xf numFmtId="0" fontId="180" fillId="0" borderId="18" xfId="94" applyFont="1" applyBorder="1" applyAlignment="1" applyProtection="1">
      <alignment horizontal="center" vertical="center"/>
      <protection/>
    </xf>
    <xf numFmtId="0" fontId="180" fillId="0" borderId="15" xfId="94" applyFont="1" applyBorder="1" applyAlignment="1" applyProtection="1">
      <alignment horizontal="center" vertical="center"/>
      <protection/>
    </xf>
    <xf numFmtId="0" fontId="180" fillId="0" borderId="19" xfId="94" applyFont="1" applyBorder="1" applyAlignment="1" applyProtection="1">
      <alignment horizontal="center" vertical="center"/>
      <protection/>
    </xf>
    <xf numFmtId="0" fontId="182" fillId="0" borderId="18" xfId="94" applyFont="1" applyBorder="1" applyAlignment="1" applyProtection="1">
      <alignment horizontal="left" vertical="center" shrinkToFit="1"/>
      <protection locked="0"/>
    </xf>
    <xf numFmtId="0" fontId="182" fillId="0" borderId="15" xfId="94" applyFont="1" applyBorder="1" applyAlignment="1" applyProtection="1">
      <alignment horizontal="left" vertical="center" shrinkToFit="1"/>
      <protection locked="0"/>
    </xf>
    <xf numFmtId="0" fontId="182" fillId="0" borderId="19" xfId="94" applyFont="1" applyBorder="1" applyAlignment="1" applyProtection="1">
      <alignment horizontal="left" vertical="center" shrinkToFit="1"/>
      <protection locked="0"/>
    </xf>
    <xf numFmtId="0" fontId="182" fillId="0" borderId="27" xfId="0" applyFont="1" applyBorder="1" applyAlignment="1" applyProtection="1">
      <alignment horizontal="center" vertical="center"/>
      <protection locked="0"/>
    </xf>
    <xf numFmtId="0" fontId="180" fillId="0" borderId="18" xfId="94" applyFont="1" applyBorder="1" applyAlignment="1" applyProtection="1">
      <alignment horizontal="center" vertical="center" shrinkToFit="1"/>
      <protection/>
    </xf>
    <xf numFmtId="0" fontId="180" fillId="0" borderId="15" xfId="94" applyFont="1" applyBorder="1" applyAlignment="1" applyProtection="1">
      <alignment horizontal="center" vertical="center" shrinkToFit="1"/>
      <protection/>
    </xf>
    <xf numFmtId="0" fontId="180" fillId="0" borderId="19" xfId="94" applyFont="1" applyBorder="1" applyAlignment="1" applyProtection="1">
      <alignment horizontal="center" vertical="center" shrinkToFit="1"/>
      <protection/>
    </xf>
    <xf numFmtId="0" fontId="182" fillId="0" borderId="27" xfId="94" applyFont="1" applyBorder="1" applyAlignment="1" applyProtection="1">
      <alignment horizontal="center" vertical="center" shrinkToFit="1"/>
      <protection locked="0"/>
    </xf>
    <xf numFmtId="0" fontId="182" fillId="0" borderId="27" xfId="0" applyFont="1" applyBorder="1" applyAlignment="1" applyProtection="1">
      <alignment horizontal="center" vertical="center" shrinkToFit="1"/>
      <protection locked="0"/>
    </xf>
    <xf numFmtId="0" fontId="182" fillId="0" borderId="29" xfId="0" applyFont="1" applyBorder="1" applyAlignment="1" applyProtection="1">
      <alignment horizontal="center" vertical="center" shrinkToFit="1"/>
      <protection locked="0"/>
    </xf>
    <xf numFmtId="0" fontId="182" fillId="0" borderId="29" xfId="0" applyFont="1" applyBorder="1" applyAlignment="1" applyProtection="1">
      <alignment horizontal="center" vertical="center"/>
      <protection locked="0"/>
    </xf>
    <xf numFmtId="0" fontId="182" fillId="0" borderId="29" xfId="94" applyFont="1" applyBorder="1" applyAlignment="1" applyProtection="1">
      <alignment horizontal="center" vertical="center" shrinkToFit="1"/>
      <protection locked="0"/>
    </xf>
    <xf numFmtId="0" fontId="182" fillId="0" borderId="84" xfId="0" applyFont="1" applyBorder="1" applyAlignment="1" applyProtection="1">
      <alignment horizontal="center" vertical="center" shrinkToFit="1"/>
      <protection locked="0"/>
    </xf>
    <xf numFmtId="0" fontId="227" fillId="0" borderId="72" xfId="0" applyFont="1" applyBorder="1" applyAlignment="1" applyProtection="1">
      <alignment horizontal="center" vertical="center"/>
      <protection/>
    </xf>
    <xf numFmtId="0" fontId="227" fillId="0" borderId="73" xfId="0" applyFont="1" applyBorder="1" applyAlignment="1" applyProtection="1">
      <alignment horizontal="center" vertical="center"/>
      <protection/>
    </xf>
    <xf numFmtId="0" fontId="230" fillId="0" borderId="0" xfId="0" applyFont="1" applyBorder="1" applyAlignment="1" applyProtection="1">
      <alignment horizontal="center" vertical="center"/>
      <protection/>
    </xf>
    <xf numFmtId="0" fontId="230" fillId="0" borderId="17" xfId="0" applyFont="1" applyBorder="1" applyAlignment="1" applyProtection="1">
      <alignment horizontal="center" vertical="center"/>
      <protection/>
    </xf>
    <xf numFmtId="0" fontId="227" fillId="0" borderId="77" xfId="0" applyFont="1" applyBorder="1" applyAlignment="1" applyProtection="1">
      <alignment horizontal="center" vertical="center"/>
      <protection/>
    </xf>
    <xf numFmtId="0" fontId="60" fillId="0" borderId="80"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182" fillId="0" borderId="85" xfId="0" applyFont="1" applyBorder="1" applyAlignment="1" applyProtection="1">
      <alignment horizontal="center" vertical="center" shrinkToFit="1"/>
      <protection locked="0"/>
    </xf>
    <xf numFmtId="0" fontId="180" fillId="0" borderId="62" xfId="94" applyFont="1" applyBorder="1" applyAlignment="1" applyProtection="1">
      <alignment horizontal="center" vertical="center" shrinkToFit="1"/>
      <protection/>
    </xf>
    <xf numFmtId="14" fontId="182" fillId="0" borderId="29" xfId="0" applyNumberFormat="1" applyFont="1" applyBorder="1" applyAlignment="1" applyProtection="1">
      <alignment horizontal="center" vertical="center" shrinkToFit="1"/>
      <protection locked="0"/>
    </xf>
    <xf numFmtId="0" fontId="230" fillId="0" borderId="86" xfId="0" applyFont="1" applyBorder="1" applyAlignment="1" applyProtection="1">
      <alignment horizontal="center" vertical="center"/>
      <protection/>
    </xf>
    <xf numFmtId="0" fontId="182" fillId="0" borderId="27" xfId="0" applyFont="1" applyBorder="1" applyAlignment="1" applyProtection="1">
      <alignment horizontal="left" vertical="center"/>
      <protection locked="0"/>
    </xf>
    <xf numFmtId="0" fontId="182" fillId="0" borderId="29" xfId="0" applyFont="1" applyBorder="1" applyAlignment="1" applyProtection="1">
      <alignment horizontal="left" vertical="center"/>
      <protection locked="0"/>
    </xf>
    <xf numFmtId="14" fontId="182" fillId="0" borderId="27" xfId="0" applyNumberFormat="1" applyFont="1" applyBorder="1" applyAlignment="1" applyProtection="1">
      <alignment horizontal="center" vertical="center" shrinkToFit="1"/>
      <protection locked="0"/>
    </xf>
    <xf numFmtId="0" fontId="182" fillId="24" borderId="27" xfId="0" applyFont="1" applyFill="1" applyBorder="1" applyAlignment="1" applyProtection="1">
      <alignment horizontal="center" vertical="center" shrinkToFit="1"/>
      <protection/>
    </xf>
    <xf numFmtId="0" fontId="182" fillId="0" borderId="51" xfId="94" applyFont="1" applyBorder="1" applyAlignment="1" applyProtection="1">
      <alignment horizontal="left" vertical="center" shrinkToFit="1"/>
      <protection locked="0"/>
    </xf>
    <xf numFmtId="0" fontId="182" fillId="0" borderId="75" xfId="94" applyFont="1" applyBorder="1" applyAlignment="1" applyProtection="1">
      <alignment horizontal="left" vertical="center" shrinkToFit="1"/>
      <protection locked="0"/>
    </xf>
    <xf numFmtId="0" fontId="182" fillId="0" borderId="40" xfId="94" applyFont="1" applyBorder="1" applyAlignment="1" applyProtection="1">
      <alignment horizontal="left" vertical="center" shrinkToFit="1"/>
      <protection locked="0"/>
    </xf>
    <xf numFmtId="0" fontId="231" fillId="0" borderId="85" xfId="94" applyFont="1" applyBorder="1" applyAlignment="1" applyProtection="1">
      <alignment horizontal="left" vertical="center" shrinkToFit="1"/>
      <protection locked="0"/>
    </xf>
    <xf numFmtId="0" fontId="232" fillId="0" borderId="27" xfId="94" applyFont="1" applyBorder="1" applyAlignment="1" applyProtection="1">
      <alignment horizontal="left" vertical="center" shrinkToFit="1"/>
      <protection locked="0"/>
    </xf>
    <xf numFmtId="0" fontId="182" fillId="24" borderId="29" xfId="0" applyFont="1" applyFill="1" applyBorder="1" applyAlignment="1" applyProtection="1">
      <alignment horizontal="center" vertical="center" shrinkToFit="1"/>
      <protection/>
    </xf>
    <xf numFmtId="0" fontId="223" fillId="0" borderId="0" xfId="94" applyFont="1" applyBorder="1" applyAlignment="1" applyProtection="1">
      <alignment horizontal="left" vertical="center"/>
      <protection/>
    </xf>
    <xf numFmtId="0" fontId="227" fillId="0" borderId="71" xfId="0" applyFont="1" applyBorder="1" applyAlignment="1" applyProtection="1">
      <alignment horizontal="center" vertical="center" wrapText="1"/>
      <protection/>
    </xf>
    <xf numFmtId="0" fontId="227" fillId="0" borderId="72" xfId="0" applyFont="1" applyBorder="1" applyAlignment="1" applyProtection="1">
      <alignment horizontal="center" vertical="center" wrapText="1"/>
      <protection/>
    </xf>
    <xf numFmtId="0" fontId="227" fillId="0" borderId="73" xfId="0" applyFont="1" applyBorder="1" applyAlignment="1" applyProtection="1">
      <alignment horizontal="center" vertical="center" wrapText="1"/>
      <protection/>
    </xf>
    <xf numFmtId="0" fontId="60" fillId="0" borderId="12" xfId="0" applyFont="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0" fillId="0" borderId="17" xfId="0" applyFont="1" applyBorder="1" applyAlignment="1" applyProtection="1">
      <alignment horizontal="center" vertical="center"/>
      <protection/>
    </xf>
    <xf numFmtId="0" fontId="173" fillId="0" borderId="77" xfId="94" applyFont="1" applyBorder="1" applyAlignment="1" applyProtection="1">
      <alignment horizontal="center" vertical="center" wrapText="1"/>
      <protection/>
    </xf>
    <xf numFmtId="0" fontId="227" fillId="0" borderId="69" xfId="0" applyFont="1" applyBorder="1" applyAlignment="1" applyProtection="1">
      <alignment horizontal="center" vertical="center"/>
      <protection/>
    </xf>
    <xf numFmtId="0" fontId="233" fillId="0" borderId="84" xfId="94" applyFont="1" applyBorder="1" applyAlignment="1" applyProtection="1">
      <alignment horizontal="center" vertical="center" wrapText="1"/>
      <protection locked="0"/>
    </xf>
    <xf numFmtId="0" fontId="178" fillId="0" borderId="29" xfId="94" applyFont="1" applyBorder="1" applyAlignment="1" applyProtection="1">
      <alignment horizontal="center" vertical="center" wrapText="1"/>
      <protection locked="0"/>
    </xf>
    <xf numFmtId="0" fontId="231" fillId="0" borderId="87" xfId="94" applyFont="1" applyBorder="1" applyAlignment="1" applyProtection="1">
      <alignment horizontal="left" vertical="center" shrinkToFit="1"/>
      <protection locked="0"/>
    </xf>
    <xf numFmtId="0" fontId="232" fillId="0" borderId="64" xfId="94" applyFont="1" applyBorder="1" applyAlignment="1" applyProtection="1">
      <alignment horizontal="left" vertical="center" shrinkToFit="1"/>
      <protection locked="0"/>
    </xf>
    <xf numFmtId="0" fontId="232" fillId="0" borderId="26" xfId="94" applyFont="1" applyBorder="1" applyAlignment="1" applyProtection="1">
      <alignment horizontal="left" vertical="center" shrinkToFit="1"/>
      <protection locked="0"/>
    </xf>
    <xf numFmtId="0" fontId="233" fillId="0" borderId="85" xfId="94" applyFont="1" applyBorder="1" applyAlignment="1" applyProtection="1">
      <alignment horizontal="center" vertical="center" wrapText="1" shrinkToFit="1"/>
      <protection locked="0"/>
    </xf>
    <xf numFmtId="0" fontId="178" fillId="0" borderId="27" xfId="94" applyFont="1" applyBorder="1" applyAlignment="1" applyProtection="1">
      <alignment horizontal="center" vertical="center" wrapText="1" shrinkToFit="1"/>
      <protection locked="0"/>
    </xf>
    <xf numFmtId="0" fontId="180" fillId="0" borderId="80" xfId="94" applyFont="1" applyBorder="1" applyAlignment="1" applyProtection="1">
      <alignment horizontal="center" vertical="center" wrapText="1"/>
      <protection/>
    </xf>
    <xf numFmtId="0" fontId="180" fillId="0" borderId="19" xfId="94" applyFont="1" applyBorder="1" applyAlignment="1" applyProtection="1">
      <alignment horizontal="center" vertical="center" wrapText="1"/>
      <protection/>
    </xf>
    <xf numFmtId="0" fontId="231" fillId="0" borderId="84" xfId="94" applyFont="1" applyBorder="1" applyAlignment="1" applyProtection="1">
      <alignment horizontal="left" vertical="center"/>
      <protection locked="0"/>
    </xf>
    <xf numFmtId="0" fontId="232" fillId="0" borderId="29" xfId="94" applyFont="1" applyBorder="1" applyAlignment="1" applyProtection="1">
      <alignment horizontal="left" vertical="center"/>
      <protection locked="0"/>
    </xf>
    <xf numFmtId="0" fontId="231" fillId="0" borderId="85" xfId="94" applyFont="1" applyBorder="1" applyAlignment="1" applyProtection="1">
      <alignment horizontal="center" vertical="center" wrapText="1"/>
      <protection locked="0"/>
    </xf>
    <xf numFmtId="0" fontId="232" fillId="0" borderId="27" xfId="94" applyFont="1" applyBorder="1" applyAlignment="1" applyProtection="1">
      <alignment horizontal="center" vertical="center" wrapText="1"/>
      <protection locked="0"/>
    </xf>
    <xf numFmtId="0" fontId="182" fillId="0" borderId="28" xfId="0" applyFont="1" applyBorder="1" applyAlignment="1" applyProtection="1">
      <alignment horizontal="left" vertical="center"/>
      <protection locked="0"/>
    </xf>
    <xf numFmtId="0" fontId="182" fillId="0" borderId="30" xfId="0" applyFont="1" applyBorder="1" applyAlignment="1" applyProtection="1">
      <alignment horizontal="left" vertical="center"/>
      <protection locked="0"/>
    </xf>
    <xf numFmtId="0" fontId="182" fillId="0" borderId="26" xfId="0" applyFont="1" applyBorder="1" applyAlignment="1" applyProtection="1">
      <alignment horizontal="center" vertical="center"/>
      <protection locked="0"/>
    </xf>
    <xf numFmtId="0" fontId="232" fillId="0" borderId="85" xfId="94" applyFont="1" applyBorder="1" applyAlignment="1" applyProtection="1">
      <alignment horizontal="left" vertical="center" wrapText="1"/>
      <protection locked="0"/>
    </xf>
    <xf numFmtId="0" fontId="232" fillId="0" borderId="27" xfId="94" applyFont="1" applyBorder="1" applyAlignment="1" applyProtection="1">
      <alignment horizontal="left" vertical="center" wrapText="1"/>
      <protection locked="0"/>
    </xf>
    <xf numFmtId="0" fontId="182" fillId="0" borderId="27" xfId="94" applyFont="1" applyBorder="1" applyAlignment="1" applyProtection="1">
      <alignment horizontal="left" vertical="center" shrinkToFit="1"/>
      <protection locked="0"/>
    </xf>
    <xf numFmtId="0" fontId="227" fillId="0" borderId="71" xfId="0" applyFont="1" applyBorder="1" applyAlignment="1" applyProtection="1">
      <alignment horizontal="center" vertical="center"/>
      <protection/>
    </xf>
    <xf numFmtId="0" fontId="174" fillId="0" borderId="0" xfId="93" applyFont="1" applyAlignment="1" applyProtection="1">
      <alignment horizontal="right" vertical="center"/>
      <protection/>
    </xf>
    <xf numFmtId="0" fontId="180" fillId="0" borderId="80" xfId="94" applyFont="1" applyBorder="1" applyAlignment="1" applyProtection="1">
      <alignment horizontal="center" vertical="center"/>
      <protection/>
    </xf>
    <xf numFmtId="0" fontId="223" fillId="0" borderId="0" xfId="94" applyFont="1" applyBorder="1" applyAlignment="1" applyProtection="1">
      <alignment vertical="center"/>
      <protection/>
    </xf>
    <xf numFmtId="0" fontId="232" fillId="0" borderId="84" xfId="94" applyFont="1" applyBorder="1" applyAlignment="1" applyProtection="1">
      <alignment horizontal="left" vertical="center" wrapText="1"/>
      <protection locked="0"/>
    </xf>
    <xf numFmtId="0" fontId="232" fillId="0" borderId="29" xfId="94" applyFont="1" applyBorder="1" applyAlignment="1" applyProtection="1">
      <alignment horizontal="left" vertical="center" wrapText="1"/>
      <protection locked="0"/>
    </xf>
    <xf numFmtId="0" fontId="33" fillId="0" borderId="0" xfId="0" applyFont="1" applyAlignment="1" applyProtection="1">
      <alignment horizontal="center" vertical="center"/>
      <protection/>
    </xf>
    <xf numFmtId="0" fontId="0" fillId="0" borderId="0" xfId="0" applyAlignment="1" applyProtection="1">
      <alignment horizontal="center" vertical="top"/>
      <protection/>
    </xf>
    <xf numFmtId="0" fontId="182" fillId="0" borderId="81" xfId="0" applyFont="1" applyBorder="1" applyAlignment="1" applyProtection="1">
      <alignment horizontal="center" vertical="center"/>
      <protection locked="0"/>
    </xf>
    <xf numFmtId="0" fontId="182" fillId="0" borderId="87" xfId="94" applyFont="1" applyBorder="1" applyAlignment="1" applyProtection="1">
      <alignment horizontal="center" vertical="center" shrinkToFit="1"/>
      <protection locked="0"/>
    </xf>
    <xf numFmtId="0" fontId="182" fillId="0" borderId="64" xfId="94" applyFont="1" applyBorder="1" applyAlignment="1" applyProtection="1">
      <alignment horizontal="center" vertical="center" shrinkToFit="1"/>
      <protection locked="0"/>
    </xf>
    <xf numFmtId="0" fontId="182" fillId="0" borderId="53" xfId="94" applyFont="1" applyBorder="1" applyAlignment="1" applyProtection="1">
      <alignment horizontal="center" vertical="center" shrinkToFit="1"/>
      <protection locked="0"/>
    </xf>
    <xf numFmtId="0" fontId="227" fillId="0" borderId="78" xfId="0" applyFont="1" applyBorder="1" applyAlignment="1" applyProtection="1">
      <alignment horizontal="center" vertical="center"/>
      <protection/>
    </xf>
    <xf numFmtId="0" fontId="60" fillId="0" borderId="83" xfId="0" applyFont="1" applyBorder="1" applyAlignment="1" applyProtection="1">
      <alignment horizontal="center" vertical="center"/>
      <protection/>
    </xf>
    <xf numFmtId="0" fontId="173" fillId="0" borderId="0" xfId="94" applyFont="1" applyAlignment="1" applyProtection="1">
      <alignment horizontal="left" vertical="center"/>
      <protection/>
    </xf>
    <xf numFmtId="0" fontId="167" fillId="0" borderId="0" xfId="0" applyFont="1" applyAlignment="1" applyProtection="1">
      <alignment horizontal="center" vertical="top"/>
      <protection/>
    </xf>
    <xf numFmtId="0" fontId="28" fillId="0" borderId="0" xfId="0" applyFont="1" applyAlignment="1" applyProtection="1">
      <alignment horizontal="right" vertical="top"/>
      <protection/>
    </xf>
    <xf numFmtId="0" fontId="182" fillId="0" borderId="74" xfId="94" applyFont="1" applyBorder="1" applyAlignment="1" applyProtection="1">
      <alignment horizontal="center" vertical="center" shrinkToFit="1"/>
      <protection locked="0"/>
    </xf>
    <xf numFmtId="0" fontId="182" fillId="0" borderId="75" xfId="94" applyFont="1" applyBorder="1" applyAlignment="1" applyProtection="1">
      <alignment horizontal="center" vertical="center" shrinkToFit="1"/>
      <protection locked="0"/>
    </xf>
    <xf numFmtId="0" fontId="182" fillId="0" borderId="51" xfId="94" applyFont="1" applyBorder="1" applyAlignment="1" applyProtection="1">
      <alignment horizontal="center" vertical="center" shrinkToFit="1"/>
      <protection locked="0"/>
    </xf>
    <xf numFmtId="0" fontId="1" fillId="0" borderId="0" xfId="94" applyFont="1" applyAlignment="1" applyProtection="1">
      <alignment horizontal="left" vertical="center"/>
      <protection/>
    </xf>
    <xf numFmtId="0" fontId="168" fillId="0" borderId="0" xfId="94" applyFont="1" applyAlignment="1" applyProtection="1">
      <alignment horizontal="left" vertical="center"/>
      <protection/>
    </xf>
    <xf numFmtId="0" fontId="222" fillId="0" borderId="0" xfId="94" applyFont="1" applyAlignment="1" applyProtection="1">
      <alignment horizontal="right" vertical="center"/>
      <protection/>
    </xf>
    <xf numFmtId="0" fontId="232" fillId="0" borderId="0" xfId="94" applyFont="1" applyAlignment="1" applyProtection="1">
      <alignment horizontal="center" vertical="center"/>
      <protection locked="0"/>
    </xf>
    <xf numFmtId="0" fontId="232" fillId="0" borderId="15" xfId="94" applyFont="1" applyBorder="1" applyAlignment="1" applyProtection="1">
      <alignment horizontal="center" vertical="center"/>
      <protection locked="0"/>
    </xf>
    <xf numFmtId="0" fontId="224" fillId="0" borderId="0" xfId="94" applyFont="1" applyAlignment="1" applyProtection="1">
      <alignment horizontal="right" vertical="center" wrapText="1"/>
      <protection/>
    </xf>
    <xf numFmtId="0" fontId="221" fillId="0" borderId="0" xfId="94" applyFont="1" applyAlignment="1" applyProtection="1">
      <alignment horizontal="right" vertical="center"/>
      <protection/>
    </xf>
    <xf numFmtId="0" fontId="182" fillId="0" borderId="0" xfId="94" applyFont="1" applyAlignment="1" applyProtection="1">
      <alignment horizontal="center" vertical="center"/>
      <protection locked="0"/>
    </xf>
    <xf numFmtId="0" fontId="182" fillId="0" borderId="15" xfId="94" applyFont="1" applyBorder="1" applyAlignment="1" applyProtection="1">
      <alignment horizontal="center" vertical="center"/>
      <protection locked="0"/>
    </xf>
    <xf numFmtId="0" fontId="224" fillId="0" borderId="0" xfId="94" applyFont="1" applyAlignment="1" applyProtection="1">
      <alignment horizontal="right" vertical="center"/>
      <protection/>
    </xf>
    <xf numFmtId="0" fontId="108" fillId="0" borderId="15" xfId="94" applyFont="1" applyBorder="1" applyAlignment="1" applyProtection="1">
      <alignment horizontal="center" vertical="center"/>
      <protection/>
    </xf>
    <xf numFmtId="0" fontId="108" fillId="0" borderId="15" xfId="94" applyFont="1" applyBorder="1" applyAlignment="1" applyProtection="1">
      <alignment horizontal="center" vertical="center" wrapText="1"/>
      <protection/>
    </xf>
    <xf numFmtId="0" fontId="109" fillId="0" borderId="0" xfId="94" applyFont="1" applyAlignment="1" applyProtection="1">
      <alignment horizontal="center" vertical="center"/>
      <protection locked="0"/>
    </xf>
    <xf numFmtId="0" fontId="109" fillId="0" borderId="15" xfId="94" applyFont="1" applyBorder="1" applyAlignment="1" applyProtection="1">
      <alignment horizontal="center" vertical="center"/>
      <protection locked="0"/>
    </xf>
    <xf numFmtId="0" fontId="180" fillId="0" borderId="0" xfId="94" applyFont="1" applyAlignment="1" applyProtection="1">
      <alignment horizontal="right" vertical="center"/>
      <protection/>
    </xf>
    <xf numFmtId="0" fontId="108" fillId="0" borderId="0" xfId="94" applyFont="1" applyAlignment="1" applyProtection="1">
      <alignment horizontal="center" vertical="center"/>
      <protection locked="0"/>
    </xf>
    <xf numFmtId="0" fontId="108" fillId="0" borderId="15" xfId="94" applyFont="1" applyBorder="1" applyAlignment="1" applyProtection="1">
      <alignment horizontal="center" vertical="center"/>
      <protection locked="0"/>
    </xf>
    <xf numFmtId="0" fontId="108" fillId="24" borderId="0" xfId="94" applyFont="1" applyFill="1" applyBorder="1" applyAlignment="1" applyProtection="1">
      <alignment horizontal="center" vertical="center"/>
      <protection/>
    </xf>
    <xf numFmtId="0" fontId="108" fillId="24" borderId="15" xfId="94" applyFont="1" applyFill="1" applyBorder="1" applyAlignment="1" applyProtection="1">
      <alignment horizontal="center" vertical="center"/>
      <protection/>
    </xf>
    <xf numFmtId="0" fontId="108" fillId="0" borderId="15" xfId="0" applyFont="1" applyBorder="1" applyAlignment="1" applyProtection="1">
      <alignment horizontal="center" vertical="center" shrinkToFit="1"/>
      <protection/>
    </xf>
    <xf numFmtId="0" fontId="234" fillId="0" borderId="0" xfId="0" applyFont="1" applyAlignment="1" applyProtection="1">
      <alignment horizontal="center" vertical="center"/>
      <protection/>
    </xf>
    <xf numFmtId="0" fontId="175" fillId="0" borderId="0" xfId="0" applyFont="1" applyBorder="1" applyAlignment="1" applyProtection="1">
      <alignment horizontal="center" vertical="center" shrinkToFit="1"/>
      <protection/>
    </xf>
    <xf numFmtId="0" fontId="181" fillId="0" borderId="0" xfId="0" applyFont="1" applyBorder="1" applyAlignment="1" applyProtection="1">
      <alignment horizontal="center" vertical="center"/>
      <protection/>
    </xf>
    <xf numFmtId="0" fontId="189" fillId="0" borderId="0" xfId="0" applyFont="1" applyAlignment="1" applyProtection="1">
      <alignment horizontal="center" vertical="center"/>
      <protection/>
    </xf>
    <xf numFmtId="0" fontId="108" fillId="0" borderId="11" xfId="0" applyFont="1" applyBorder="1" applyAlignment="1" applyProtection="1">
      <alignment horizontal="center" vertical="center" shrinkToFit="1"/>
      <protection/>
    </xf>
    <xf numFmtId="0" fontId="235" fillId="0" borderId="0" xfId="0" applyFont="1" applyAlignment="1" applyProtection="1">
      <alignment horizontal="center" vertical="center"/>
      <protection/>
    </xf>
    <xf numFmtId="0" fontId="175" fillId="0" borderId="0" xfId="0" applyFont="1" applyAlignment="1" applyProtection="1">
      <alignment horizontal="center" vertical="center"/>
      <protection/>
    </xf>
    <xf numFmtId="0" fontId="187" fillId="0" borderId="0" xfId="0" applyFont="1" applyAlignment="1" applyProtection="1">
      <alignment horizontal="left" vertical="center"/>
      <protection/>
    </xf>
    <xf numFmtId="0" fontId="234" fillId="0" borderId="0" xfId="0" applyFont="1" applyAlignment="1" applyProtection="1">
      <alignment horizontal="left" vertical="center"/>
      <protection/>
    </xf>
    <xf numFmtId="0" fontId="175" fillId="0" borderId="0" xfId="0" applyFont="1" applyAlignment="1" applyProtection="1">
      <alignment horizontal="left" vertical="center"/>
      <protection/>
    </xf>
    <xf numFmtId="0" fontId="188" fillId="0" borderId="0" xfId="0" applyFont="1" applyAlignment="1" applyProtection="1">
      <alignment horizontal="center" vertical="center"/>
      <protection/>
    </xf>
    <xf numFmtId="0" fontId="236" fillId="0" borderId="0" xfId="0" applyFont="1" applyAlignment="1" applyProtection="1">
      <alignment horizontal="left" vertical="center"/>
      <protection/>
    </xf>
    <xf numFmtId="0" fontId="182" fillId="0" borderId="88" xfId="0" applyFont="1" applyBorder="1" applyAlignment="1" applyProtection="1">
      <alignment horizontal="left" vertical="center" shrinkToFit="1"/>
      <protection locked="0"/>
    </xf>
    <xf numFmtId="0" fontId="182" fillId="0" borderId="89" xfId="0" applyFont="1" applyBorder="1" applyAlignment="1" applyProtection="1">
      <alignment horizontal="left" vertical="center" shrinkToFit="1"/>
      <protection locked="0"/>
    </xf>
    <xf numFmtId="0" fontId="174" fillId="0" borderId="0" xfId="0" applyFont="1" applyAlignment="1" applyProtection="1">
      <alignment vertical="center"/>
      <protection/>
    </xf>
    <xf numFmtId="0" fontId="174" fillId="0" borderId="0" xfId="0" applyFont="1" applyAlignment="1" applyProtection="1">
      <alignment horizontal="center" vertical="center"/>
      <protection/>
    </xf>
    <xf numFmtId="0" fontId="175" fillId="0" borderId="0" xfId="0" applyFont="1" applyBorder="1" applyAlignment="1" applyProtection="1">
      <alignment horizontal="center" vertical="center"/>
      <protection/>
    </xf>
    <xf numFmtId="0" fontId="129" fillId="0" borderId="15" xfId="0" applyFont="1" applyBorder="1" applyAlignment="1" applyProtection="1">
      <alignment horizontal="center" vertical="center" shrinkToFit="1"/>
      <protection locked="0"/>
    </xf>
    <xf numFmtId="0" fontId="175" fillId="0" borderId="0" xfId="0" applyFont="1" applyBorder="1" applyAlignment="1" applyProtection="1">
      <alignment horizontal="left" vertical="center"/>
      <protection/>
    </xf>
    <xf numFmtId="0" fontId="174" fillId="0" borderId="0" xfId="0" applyFont="1" applyAlignment="1" applyProtection="1">
      <alignment horizontal="left" vertical="center"/>
      <protection/>
    </xf>
    <xf numFmtId="38" fontId="182" fillId="0" borderId="0" xfId="79" applyNumberFormat="1" applyFont="1" applyBorder="1" applyAlignment="1" applyProtection="1">
      <alignment horizontal="center" vertical="center"/>
      <protection locked="0"/>
    </xf>
    <xf numFmtId="38" fontId="182" fillId="0" borderId="15" xfId="79" applyNumberFormat="1" applyFont="1" applyBorder="1" applyAlignment="1" applyProtection="1">
      <alignment horizontal="center" vertical="center"/>
      <protection locked="0"/>
    </xf>
    <xf numFmtId="0" fontId="181" fillId="0" borderId="0" xfId="0" applyFont="1" applyAlignment="1" applyProtection="1">
      <alignment horizontal="center" vertical="center"/>
      <protection/>
    </xf>
    <xf numFmtId="0" fontId="176" fillId="0" borderId="0" xfId="0" applyFont="1" applyAlignment="1" applyProtection="1">
      <alignment horizontal="center" vertical="center"/>
      <protection/>
    </xf>
    <xf numFmtId="0" fontId="180" fillId="0" borderId="0" xfId="0" applyFont="1" applyAlignment="1" applyProtection="1">
      <alignment horizontal="center" vertical="center"/>
      <protection/>
    </xf>
    <xf numFmtId="0" fontId="181" fillId="0" borderId="0" xfId="0" applyFont="1" applyAlignment="1" applyProtection="1">
      <alignment horizontal="left" vertical="center"/>
      <protection/>
    </xf>
    <xf numFmtId="0" fontId="127" fillId="0" borderId="88" xfId="0" applyFont="1" applyBorder="1" applyAlignment="1" applyProtection="1">
      <alignment vertical="center"/>
      <protection locked="0"/>
    </xf>
    <xf numFmtId="0" fontId="127" fillId="0" borderId="89" xfId="0" applyFont="1" applyBorder="1" applyAlignment="1" applyProtection="1">
      <alignment vertical="center"/>
      <protection locked="0"/>
    </xf>
    <xf numFmtId="0" fontId="189" fillId="0" borderId="0" xfId="0" applyFont="1" applyBorder="1" applyAlignment="1" applyProtection="1">
      <alignment horizontal="center" vertical="center"/>
      <protection/>
    </xf>
    <xf numFmtId="0" fontId="182" fillId="0" borderId="0" xfId="0" applyFont="1" applyBorder="1" applyAlignment="1" applyProtection="1">
      <alignment horizontal="center" vertical="center" shrinkToFit="1"/>
      <protection/>
    </xf>
    <xf numFmtId="0" fontId="182" fillId="0" borderId="15" xfId="0" applyFont="1" applyBorder="1" applyAlignment="1" applyProtection="1">
      <alignment horizontal="center" vertical="center" shrinkToFit="1"/>
      <protection/>
    </xf>
    <xf numFmtId="0" fontId="130" fillId="0" borderId="0" xfId="0" applyFont="1" applyBorder="1" applyAlignment="1" applyProtection="1">
      <alignment horizontal="left" vertical="center" shrinkToFit="1"/>
      <protection locked="0"/>
    </xf>
    <xf numFmtId="0" fontId="130" fillId="0" borderId="15" xfId="0" applyFont="1" applyBorder="1" applyAlignment="1" applyProtection="1">
      <alignment horizontal="left" vertical="center" shrinkToFit="1"/>
      <protection locked="0"/>
    </xf>
    <xf numFmtId="49" fontId="130" fillId="0" borderId="0" xfId="0" applyNumberFormat="1" applyFont="1" applyBorder="1" applyAlignment="1" applyProtection="1">
      <alignment horizontal="center" vertical="center" shrinkToFit="1"/>
      <protection locked="0"/>
    </xf>
    <xf numFmtId="0" fontId="130" fillId="0" borderId="0" xfId="0" applyFont="1" applyBorder="1" applyAlignment="1" applyProtection="1">
      <alignment horizontal="center" vertical="center" shrinkToFit="1"/>
      <protection locked="0"/>
    </xf>
    <xf numFmtId="0" fontId="130" fillId="0" borderId="15" xfId="0" applyFont="1" applyBorder="1" applyAlignment="1" applyProtection="1">
      <alignment horizontal="center" vertical="center" shrinkToFit="1"/>
      <protection locked="0"/>
    </xf>
    <xf numFmtId="0" fontId="127" fillId="0" borderId="15" xfId="0" applyFont="1" applyBorder="1" applyAlignment="1" applyProtection="1">
      <alignment horizontal="center" vertical="center" shrinkToFit="1"/>
      <protection locked="0"/>
    </xf>
    <xf numFmtId="0" fontId="189" fillId="0" borderId="0" xfId="0" applyFont="1" applyAlignment="1" applyProtection="1">
      <alignment horizontal="left" vertical="center"/>
      <protection/>
    </xf>
    <xf numFmtId="0" fontId="127" fillId="0" borderId="15" xfId="0" applyFont="1" applyBorder="1" applyAlignment="1" applyProtection="1">
      <alignment horizontal="center" vertical="center"/>
      <protection locked="0"/>
    </xf>
    <xf numFmtId="0" fontId="131" fillId="0" borderId="27" xfId="0" applyFont="1" applyBorder="1" applyAlignment="1" applyProtection="1">
      <alignment horizontal="left" vertical="center"/>
      <protection locked="0"/>
    </xf>
    <xf numFmtId="182" fontId="131" fillId="0" borderId="27" xfId="0" applyNumberFormat="1" applyFont="1" applyBorder="1" applyAlignment="1" applyProtection="1">
      <alignment horizontal="center" vertical="center" shrinkToFit="1"/>
      <protection locked="0"/>
    </xf>
    <xf numFmtId="0" fontId="131" fillId="0" borderId="27" xfId="0" applyFont="1" applyBorder="1" applyAlignment="1" applyProtection="1">
      <alignment horizontal="center" vertical="center" shrinkToFit="1"/>
      <protection locked="0"/>
    </xf>
    <xf numFmtId="0" fontId="87" fillId="0" borderId="35" xfId="0" applyFont="1" applyBorder="1" applyAlignment="1" applyProtection="1">
      <alignment horizontal="center" vertical="center" shrinkToFit="1"/>
      <protection/>
    </xf>
    <xf numFmtId="0" fontId="35" fillId="0" borderId="36" xfId="0" applyFont="1" applyBorder="1" applyAlignment="1" applyProtection="1">
      <alignment horizontal="center" vertical="center" shrinkToFit="1"/>
      <protection/>
    </xf>
    <xf numFmtId="0" fontId="131" fillId="0" borderId="27" xfId="0" applyFont="1" applyBorder="1" applyAlignment="1" applyProtection="1">
      <alignment horizontal="left" vertical="center"/>
      <protection/>
    </xf>
    <xf numFmtId="0" fontId="131" fillId="0" borderId="27" xfId="0" applyFont="1" applyBorder="1" applyAlignment="1" applyProtection="1">
      <alignment horizontal="center" vertical="center" shrinkToFit="1"/>
      <protection/>
    </xf>
    <xf numFmtId="0" fontId="131" fillId="0" borderId="27" xfId="0" applyFont="1" applyBorder="1" applyAlignment="1" applyProtection="1">
      <alignment horizontal="left" vertical="center" wrapText="1"/>
      <protection/>
    </xf>
    <xf numFmtId="0" fontId="193" fillId="0" borderId="35" xfId="0" applyFont="1" applyBorder="1" applyAlignment="1" applyProtection="1">
      <alignment horizontal="center" vertical="center" shrinkToFit="1"/>
      <protection/>
    </xf>
    <xf numFmtId="49" fontId="131" fillId="0" borderId="27" xfId="0" applyNumberFormat="1" applyFont="1" applyBorder="1" applyAlignment="1" applyProtection="1">
      <alignment horizontal="left" vertical="center"/>
      <protection locked="0"/>
    </xf>
    <xf numFmtId="0" fontId="87" fillId="0" borderId="0" xfId="0" applyFont="1" applyAlignment="1" applyProtection="1">
      <alignment horizontal="center" vertical="center" shrinkToFit="1"/>
      <protection/>
    </xf>
    <xf numFmtId="0" fontId="127" fillId="0" borderId="0" xfId="0" applyFont="1" applyBorder="1" applyAlignment="1" applyProtection="1">
      <alignment horizontal="center" vertical="center" shrinkToFit="1"/>
      <protection/>
    </xf>
    <xf numFmtId="0" fontId="127" fillId="0" borderId="15" xfId="0" applyFont="1" applyBorder="1" applyAlignment="1" applyProtection="1">
      <alignment horizontal="center" vertical="center" shrinkToFit="1"/>
      <protection/>
    </xf>
    <xf numFmtId="0" fontId="88" fillId="0" borderId="0" xfId="0" applyFont="1" applyAlignment="1" applyProtection="1">
      <alignment horizontal="center" vertical="center" wrapText="1"/>
      <protection/>
    </xf>
    <xf numFmtId="0" fontId="88" fillId="0" borderId="0" xfId="0" applyFont="1" applyAlignment="1" applyProtection="1">
      <alignment horizontal="center" vertical="center"/>
      <protection/>
    </xf>
    <xf numFmtId="0" fontId="35" fillId="0" borderId="0" xfId="0" applyFont="1" applyAlignment="1" applyProtection="1">
      <alignment horizontal="center" vertical="center" shrinkToFit="1"/>
      <protection/>
    </xf>
    <xf numFmtId="0" fontId="127" fillId="0" borderId="0" xfId="0" applyFont="1" applyBorder="1" applyAlignment="1" applyProtection="1">
      <alignment horizontal="left" vertical="center" shrinkToFit="1"/>
      <protection locked="0"/>
    </xf>
    <xf numFmtId="0" fontId="127" fillId="0" borderId="15" xfId="0" applyFont="1" applyBorder="1" applyAlignment="1" applyProtection="1">
      <alignment horizontal="left" vertical="center" shrinkToFit="1"/>
      <protection locked="0"/>
    </xf>
    <xf numFmtId="14" fontId="86" fillId="0" borderId="0" xfId="0" applyNumberFormat="1" applyFont="1" applyFill="1" applyBorder="1" applyAlignment="1" applyProtection="1">
      <alignment horizontal="center" shrinkToFit="1"/>
      <protection/>
    </xf>
    <xf numFmtId="14" fontId="86" fillId="0" borderId="15" xfId="0" applyNumberFormat="1" applyFont="1" applyFill="1" applyBorder="1" applyAlignment="1" applyProtection="1">
      <alignment horizontal="center" shrinkToFit="1"/>
      <protection/>
    </xf>
    <xf numFmtId="14" fontId="86" fillId="0" borderId="0" xfId="0" applyNumberFormat="1" applyFont="1" applyFill="1" applyBorder="1" applyAlignment="1" applyProtection="1">
      <alignment horizontal="left"/>
      <protection/>
    </xf>
    <xf numFmtId="14" fontId="86" fillId="0" borderId="15" xfId="0" applyNumberFormat="1" applyFont="1" applyFill="1" applyBorder="1" applyAlignment="1" applyProtection="1">
      <alignment horizontal="left"/>
      <protection/>
    </xf>
    <xf numFmtId="0" fontId="83" fillId="0" borderId="14" xfId="0" applyFont="1" applyBorder="1" applyAlignment="1" applyProtection="1">
      <alignment horizontal="center" vertical="center" shrinkToFit="1"/>
      <protection/>
    </xf>
    <xf numFmtId="0" fontId="83" fillId="0" borderId="22" xfId="0" applyFont="1" applyBorder="1" applyAlignment="1" applyProtection="1">
      <alignment horizontal="center" vertical="center" shrinkToFit="1"/>
      <protection/>
    </xf>
    <xf numFmtId="0" fontId="83" fillId="0" borderId="15" xfId="0" applyFont="1" applyBorder="1" applyAlignment="1" applyProtection="1">
      <alignment horizontal="center" vertical="center" shrinkToFit="1"/>
      <protection/>
    </xf>
    <xf numFmtId="0" fontId="83" fillId="0" borderId="19" xfId="0" applyFont="1" applyBorder="1" applyAlignment="1" applyProtection="1">
      <alignment horizontal="center" vertical="center" shrinkToFit="1"/>
      <protection/>
    </xf>
    <xf numFmtId="0" fontId="83" fillId="0" borderId="21" xfId="0" applyFont="1" applyFill="1" applyBorder="1" applyAlignment="1" applyProtection="1">
      <alignment horizontal="center" vertical="center" shrinkToFit="1"/>
      <protection/>
    </xf>
    <xf numFmtId="0" fontId="83" fillId="0" borderId="24" xfId="0" applyFont="1" applyBorder="1" applyAlignment="1" applyProtection="1">
      <alignment horizontal="center" vertical="center" shrinkToFit="1"/>
      <protection/>
    </xf>
    <xf numFmtId="0" fontId="83" fillId="0" borderId="20" xfId="0" applyFont="1" applyBorder="1" applyAlignment="1" applyProtection="1">
      <alignment horizontal="center" vertical="center" shrinkToFit="1"/>
      <protection/>
    </xf>
    <xf numFmtId="0" fontId="83" fillId="0" borderId="25" xfId="0" applyFont="1" applyBorder="1" applyAlignment="1" applyProtection="1">
      <alignment horizontal="center" vertical="center" shrinkToFit="1"/>
      <protection/>
    </xf>
    <xf numFmtId="182" fontId="83" fillId="0" borderId="21" xfId="0" applyNumberFormat="1" applyFont="1" applyFill="1" applyBorder="1" applyAlignment="1" applyProtection="1">
      <alignment horizontal="center" vertical="center" shrinkToFit="1"/>
      <protection/>
    </xf>
    <xf numFmtId="182" fontId="83" fillId="0" borderId="14" xfId="0" applyNumberFormat="1" applyFont="1" applyBorder="1" applyAlignment="1" applyProtection="1">
      <alignment horizontal="center" vertical="center" shrinkToFit="1"/>
      <protection/>
    </xf>
    <xf numFmtId="182" fontId="83" fillId="0" borderId="22" xfId="0" applyNumberFormat="1" applyFont="1" applyBorder="1" applyAlignment="1" applyProtection="1">
      <alignment horizontal="center" vertical="center" shrinkToFit="1"/>
      <protection/>
    </xf>
    <xf numFmtId="182" fontId="83" fillId="0" borderId="24" xfId="0" applyNumberFormat="1" applyFont="1" applyBorder="1" applyAlignment="1" applyProtection="1">
      <alignment horizontal="center" vertical="center" shrinkToFit="1"/>
      <protection/>
    </xf>
    <xf numFmtId="182" fontId="83" fillId="0" borderId="20" xfId="0" applyNumberFormat="1" applyFont="1" applyBorder="1" applyAlignment="1" applyProtection="1">
      <alignment horizontal="center" vertical="center" shrinkToFit="1"/>
      <protection/>
    </xf>
    <xf numFmtId="182" fontId="83" fillId="0" borderId="25" xfId="0" applyNumberFormat="1" applyFont="1" applyBorder="1" applyAlignment="1" applyProtection="1">
      <alignment horizontal="center" vertical="center" shrinkToFit="1"/>
      <protection/>
    </xf>
    <xf numFmtId="0" fontId="83" fillId="24" borderId="10" xfId="0" applyFont="1" applyFill="1" applyBorder="1" applyAlignment="1" applyProtection="1">
      <alignment horizontal="center" vertical="center" shrinkToFit="1"/>
      <protection/>
    </xf>
    <xf numFmtId="0" fontId="83" fillId="24" borderId="11" xfId="0" applyFont="1" applyFill="1" applyBorder="1" applyAlignment="1" applyProtection="1">
      <alignment horizontal="center" vertical="center" shrinkToFit="1"/>
      <protection/>
    </xf>
    <xf numFmtId="0" fontId="83" fillId="24" borderId="16" xfId="0" applyFont="1" applyFill="1" applyBorder="1" applyAlignment="1" applyProtection="1">
      <alignment horizontal="center" vertical="center" shrinkToFit="1"/>
      <protection/>
    </xf>
    <xf numFmtId="0" fontId="83" fillId="24" borderId="24" xfId="0" applyFont="1" applyFill="1" applyBorder="1" applyAlignment="1" applyProtection="1">
      <alignment horizontal="center" vertical="center" shrinkToFit="1"/>
      <protection/>
    </xf>
    <xf numFmtId="0" fontId="83" fillId="24" borderId="20" xfId="0" applyFont="1" applyFill="1" applyBorder="1" applyAlignment="1" applyProtection="1">
      <alignment horizontal="center" vertical="center" shrinkToFit="1"/>
      <protection/>
    </xf>
    <xf numFmtId="0" fontId="83" fillId="24" borderId="25" xfId="0" applyFont="1" applyFill="1" applyBorder="1" applyAlignment="1" applyProtection="1">
      <alignment horizontal="center" vertical="center" shrinkToFit="1"/>
      <protection/>
    </xf>
    <xf numFmtId="182" fontId="83" fillId="24" borderId="10" xfId="0" applyNumberFormat="1" applyFont="1" applyFill="1" applyBorder="1" applyAlignment="1" applyProtection="1">
      <alignment horizontal="center" vertical="center" shrinkToFit="1"/>
      <protection/>
    </xf>
    <xf numFmtId="182" fontId="83" fillId="24" borderId="11" xfId="0" applyNumberFormat="1" applyFont="1" applyFill="1" applyBorder="1" applyAlignment="1" applyProtection="1">
      <alignment horizontal="center" vertical="center" shrinkToFit="1"/>
      <protection/>
    </xf>
    <xf numFmtId="182" fontId="83" fillId="24" borderId="16" xfId="0" applyNumberFormat="1" applyFont="1" applyFill="1" applyBorder="1" applyAlignment="1" applyProtection="1">
      <alignment horizontal="center" vertical="center" shrinkToFit="1"/>
      <protection/>
    </xf>
    <xf numFmtId="182" fontId="83" fillId="24" borderId="24" xfId="0" applyNumberFormat="1" applyFont="1" applyFill="1" applyBorder="1" applyAlignment="1" applyProtection="1">
      <alignment horizontal="center" vertical="center" shrinkToFit="1"/>
      <protection/>
    </xf>
    <xf numFmtId="182" fontId="83" fillId="24" borderId="20" xfId="0" applyNumberFormat="1" applyFont="1" applyFill="1" applyBorder="1" applyAlignment="1" applyProtection="1">
      <alignment horizontal="center" vertical="center" shrinkToFit="1"/>
      <protection/>
    </xf>
    <xf numFmtId="182" fontId="83" fillId="24" borderId="25" xfId="0" applyNumberFormat="1" applyFont="1" applyFill="1" applyBorder="1" applyAlignment="1" applyProtection="1">
      <alignment horizontal="center" vertical="center" shrinkToFit="1"/>
      <protection/>
    </xf>
    <xf numFmtId="0" fontId="25" fillId="0" borderId="11" xfId="0" applyFont="1" applyFill="1" applyBorder="1" applyAlignment="1" applyProtection="1">
      <alignment vertical="center" wrapText="1"/>
      <protection/>
    </xf>
    <xf numFmtId="0" fontId="25" fillId="0" borderId="16"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5" fillId="0" borderId="17"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25" fillId="0" borderId="19" xfId="0" applyFont="1" applyFill="1" applyBorder="1" applyAlignment="1" applyProtection="1">
      <alignment vertical="center" wrapText="1"/>
      <protection/>
    </xf>
    <xf numFmtId="0" fontId="83" fillId="0" borderId="18" xfId="0" applyFont="1" applyBorder="1" applyAlignment="1" applyProtection="1">
      <alignment horizontal="center" vertical="center" shrinkToFit="1"/>
      <protection/>
    </xf>
    <xf numFmtId="0" fontId="83" fillId="0" borderId="14" xfId="0" applyFont="1" applyFill="1" applyBorder="1" applyAlignment="1" applyProtection="1">
      <alignment horizontal="center" vertical="center" shrinkToFit="1"/>
      <protection/>
    </xf>
    <xf numFmtId="0" fontId="83" fillId="0" borderId="22" xfId="0" applyFont="1" applyFill="1" applyBorder="1" applyAlignment="1" applyProtection="1">
      <alignment horizontal="center" vertical="center" shrinkToFit="1"/>
      <protection/>
    </xf>
    <xf numFmtId="0" fontId="83" fillId="0" borderId="18" xfId="0" applyFont="1" applyFill="1" applyBorder="1" applyAlignment="1" applyProtection="1">
      <alignment horizontal="center" vertical="center" shrinkToFit="1"/>
      <protection/>
    </xf>
    <xf numFmtId="0" fontId="83" fillId="0" borderId="15" xfId="0" applyFont="1" applyFill="1" applyBorder="1" applyAlignment="1" applyProtection="1">
      <alignment horizontal="center" vertical="center" shrinkToFit="1"/>
      <protection/>
    </xf>
    <xf numFmtId="0" fontId="83" fillId="0" borderId="19" xfId="0" applyFont="1" applyFill="1" applyBorder="1" applyAlignment="1" applyProtection="1">
      <alignment horizontal="center" vertical="center" shrinkToFit="1"/>
      <protection/>
    </xf>
    <xf numFmtId="182" fontId="83" fillId="0" borderId="18" xfId="0" applyNumberFormat="1" applyFont="1" applyBorder="1" applyAlignment="1" applyProtection="1">
      <alignment horizontal="center" vertical="center" shrinkToFit="1"/>
      <protection/>
    </xf>
    <xf numFmtId="182" fontId="83" fillId="0" borderId="15" xfId="0" applyNumberFormat="1" applyFont="1" applyBorder="1" applyAlignment="1" applyProtection="1">
      <alignment horizontal="center" vertical="center" shrinkToFit="1"/>
      <protection/>
    </xf>
    <xf numFmtId="182" fontId="83" fillId="0" borderId="19" xfId="0" applyNumberFormat="1" applyFont="1" applyBorder="1" applyAlignment="1" applyProtection="1">
      <alignment horizontal="center" vertical="center" shrinkToFit="1"/>
      <protection/>
    </xf>
    <xf numFmtId="0" fontId="83" fillId="0" borderId="24" xfId="0" applyFont="1" applyFill="1" applyBorder="1" applyAlignment="1" applyProtection="1">
      <alignment horizontal="center" vertical="center" shrinkToFit="1"/>
      <protection/>
    </xf>
    <xf numFmtId="0" fontId="83" fillId="0" borderId="20" xfId="0" applyFont="1" applyFill="1" applyBorder="1" applyAlignment="1" applyProtection="1">
      <alignment horizontal="center" vertical="center" shrinkToFit="1"/>
      <protection/>
    </xf>
    <xf numFmtId="0" fontId="83" fillId="0" borderId="25" xfId="0" applyFont="1" applyFill="1" applyBorder="1" applyAlignment="1" applyProtection="1">
      <alignment horizontal="center" vertical="center" shrinkToFit="1"/>
      <protection/>
    </xf>
    <xf numFmtId="0" fontId="21" fillId="0" borderId="21"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1" fillId="0" borderId="22" xfId="0" applyFont="1" applyFill="1" applyBorder="1" applyAlignment="1" applyProtection="1">
      <alignment horizontal="center" vertical="center" shrinkToFit="1"/>
      <protection/>
    </xf>
    <xf numFmtId="0" fontId="29" fillId="0" borderId="24" xfId="0" applyFont="1" applyFill="1" applyBorder="1" applyAlignment="1" applyProtection="1">
      <alignment horizontal="center" vertical="center" shrinkToFit="1"/>
      <protection/>
    </xf>
    <xf numFmtId="0" fontId="29" fillId="0" borderId="20" xfId="0" applyFont="1" applyFill="1" applyBorder="1" applyAlignment="1" applyProtection="1">
      <alignment horizontal="center" vertical="center" shrinkToFit="1"/>
      <protection/>
    </xf>
    <xf numFmtId="0" fontId="29" fillId="0" borderId="25" xfId="0" applyFont="1" applyFill="1" applyBorder="1" applyAlignment="1" applyProtection="1">
      <alignment horizontal="center" vertical="center" shrinkToFit="1"/>
      <protection/>
    </xf>
    <xf numFmtId="0" fontId="29" fillId="0" borderId="12"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7" xfId="0" applyFont="1" applyFill="1" applyBorder="1" applyAlignment="1" applyProtection="1">
      <alignment horizontal="center" vertical="center" shrinkToFit="1"/>
      <protection/>
    </xf>
    <xf numFmtId="0" fontId="22" fillId="0" borderId="12"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7" xfId="0" applyFont="1" applyFill="1" applyBorder="1" applyAlignment="1" applyProtection="1">
      <alignment horizontal="center" vertical="center" shrinkToFit="1"/>
      <protection/>
    </xf>
    <xf numFmtId="0" fontId="22" fillId="0" borderId="18" xfId="0" applyFont="1" applyFill="1" applyBorder="1" applyAlignment="1" applyProtection="1">
      <alignment horizontal="center" vertical="center" shrinkToFit="1"/>
      <protection/>
    </xf>
    <xf numFmtId="0" fontId="22" fillId="0" borderId="15" xfId="0" applyFont="1" applyFill="1" applyBorder="1" applyAlignment="1" applyProtection="1">
      <alignment horizontal="center" vertical="center" shrinkToFit="1"/>
      <protection/>
    </xf>
    <xf numFmtId="0" fontId="22" fillId="0" borderId="19" xfId="0" applyFont="1" applyFill="1" applyBorder="1" applyAlignment="1" applyProtection="1">
      <alignment horizontal="center" vertical="center" shrinkToFit="1"/>
      <protection/>
    </xf>
    <xf numFmtId="0" fontId="37" fillId="0" borderId="12"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37" fillId="0" borderId="18"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9" xfId="0" applyFont="1" applyFill="1" applyBorder="1" applyAlignment="1" applyProtection="1">
      <alignment horizontal="center" vertical="center" shrinkToFit="1"/>
      <protection/>
    </xf>
    <xf numFmtId="0" fontId="20" fillId="0" borderId="10"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0" fontId="20" fillId="0" borderId="16"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17" xfId="0" applyFont="1" applyFill="1" applyBorder="1" applyAlignment="1" applyProtection="1">
      <alignment horizontal="center"/>
      <protection/>
    </xf>
    <xf numFmtId="0" fontId="20" fillId="0" borderId="10" xfId="0" applyFont="1" applyFill="1" applyBorder="1" applyAlignment="1" applyProtection="1">
      <alignment horizontal="center" shrinkToFit="1"/>
      <protection/>
    </xf>
    <xf numFmtId="0" fontId="20" fillId="0" borderId="11" xfId="0" applyFont="1" applyFill="1" applyBorder="1" applyAlignment="1" applyProtection="1">
      <alignment horizontal="center" shrinkToFit="1"/>
      <protection/>
    </xf>
    <xf numFmtId="0" fontId="20" fillId="0" borderId="16" xfId="0" applyFont="1" applyFill="1" applyBorder="1" applyAlignment="1" applyProtection="1">
      <alignment horizontal="center" shrinkToFit="1"/>
      <protection/>
    </xf>
    <xf numFmtId="0" fontId="20" fillId="0" borderId="12" xfId="0" applyFont="1" applyFill="1" applyBorder="1" applyAlignment="1" applyProtection="1">
      <alignment horizontal="center" shrinkToFit="1"/>
      <protection/>
    </xf>
    <xf numFmtId="0" fontId="20" fillId="0" borderId="0" xfId="0" applyFont="1" applyFill="1" applyBorder="1" applyAlignment="1" applyProtection="1">
      <alignment horizontal="center" shrinkToFit="1"/>
      <protection/>
    </xf>
    <xf numFmtId="0" fontId="20" fillId="0" borderId="17" xfId="0" applyFont="1" applyFill="1" applyBorder="1" applyAlignment="1" applyProtection="1">
      <alignment horizontal="center" shrinkToFit="1"/>
      <protection/>
    </xf>
    <xf numFmtId="0" fontId="21" fillId="0" borderId="10" xfId="0" applyFont="1" applyFill="1" applyBorder="1" applyAlignment="1" applyProtection="1">
      <alignment horizontal="center"/>
      <protection/>
    </xf>
    <xf numFmtId="0" fontId="21" fillId="0" borderId="11" xfId="0" applyFont="1" applyFill="1" applyBorder="1" applyAlignment="1" applyProtection="1">
      <alignment horizontal="center"/>
      <protection/>
    </xf>
    <xf numFmtId="0" fontId="21" fillId="0" borderId="16" xfId="0" applyFont="1" applyFill="1" applyBorder="1" applyAlignment="1" applyProtection="1">
      <alignment horizontal="center"/>
      <protection/>
    </xf>
    <xf numFmtId="0" fontId="21" fillId="0" borderId="12"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17" xfId="0" applyFont="1" applyFill="1" applyBorder="1" applyAlignment="1" applyProtection="1">
      <alignment horizontal="center"/>
      <protection/>
    </xf>
    <xf numFmtId="0" fontId="22"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83" fillId="0" borderId="0" xfId="0" applyFont="1" applyFill="1" applyBorder="1" applyAlignment="1" applyProtection="1">
      <alignment horizontal="left" vertical="center" shrinkToFit="1"/>
      <protection/>
    </xf>
    <xf numFmtId="0" fontId="83" fillId="0" borderId="15" xfId="0" applyFont="1" applyFill="1" applyBorder="1" applyAlignment="1" applyProtection="1">
      <alignment horizontal="left" vertical="center" shrinkToFit="1"/>
      <protection/>
    </xf>
    <xf numFmtId="0" fontId="83" fillId="0" borderId="0" xfId="0" applyFont="1" applyFill="1" applyAlignment="1" applyProtection="1">
      <alignment horizontal="center" vertical="center"/>
      <protection/>
    </xf>
    <xf numFmtId="0" fontId="83" fillId="0" borderId="15"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protection/>
    </xf>
    <xf numFmtId="0" fontId="237" fillId="0" borderId="0" xfId="0" applyFont="1" applyFill="1" applyBorder="1" applyAlignment="1" applyProtection="1">
      <alignment horizontal="center" vertical="center"/>
      <protection/>
    </xf>
    <xf numFmtId="0" fontId="237" fillId="0" borderId="15" xfId="0" applyFont="1" applyFill="1" applyBorder="1" applyAlignment="1" applyProtection="1">
      <alignment horizontal="center" vertical="center"/>
      <protection/>
    </xf>
    <xf numFmtId="0" fontId="20" fillId="0" borderId="0" xfId="0" applyFont="1" applyFill="1" applyAlignment="1" applyProtection="1">
      <alignment horizontal="center" vertical="center"/>
      <protection/>
    </xf>
    <xf numFmtId="0" fontId="83" fillId="24" borderId="0" xfId="0" applyFont="1" applyFill="1" applyBorder="1" applyAlignment="1" applyProtection="1">
      <alignment horizontal="center" vertical="center"/>
      <protection/>
    </xf>
    <xf numFmtId="0" fontId="83" fillId="24" borderId="0" xfId="0" applyFont="1" applyFill="1" applyAlignment="1" applyProtection="1">
      <alignment horizontal="center" vertical="center"/>
      <protection/>
    </xf>
    <xf numFmtId="0" fontId="83" fillId="24" borderId="15" xfId="0" applyFont="1" applyFill="1" applyBorder="1" applyAlignment="1" applyProtection="1">
      <alignment horizontal="center" vertical="center"/>
      <protection/>
    </xf>
    <xf numFmtId="0" fontId="237" fillId="24" borderId="0" xfId="0" applyFont="1" applyFill="1" applyBorder="1" applyAlignment="1" applyProtection="1">
      <alignment horizontal="center" vertical="center"/>
      <protection/>
    </xf>
    <xf numFmtId="0" fontId="237" fillId="24"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shrinkToFit="1"/>
      <protection/>
    </xf>
    <xf numFmtId="0" fontId="22" fillId="0" borderId="17" xfId="0" applyFont="1" applyFill="1" applyBorder="1" applyAlignment="1" applyProtection="1">
      <alignment horizontal="left" vertical="center" shrinkToFit="1"/>
      <protection/>
    </xf>
    <xf numFmtId="0" fontId="25" fillId="0" borderId="11" xfId="0" applyFont="1" applyFill="1" applyBorder="1" applyAlignment="1" applyProtection="1">
      <alignment horizontal="center" vertical="center" shrinkToFit="1"/>
      <protection/>
    </xf>
    <xf numFmtId="0" fontId="25" fillId="0" borderId="16"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7" xfId="0" applyFont="1" applyFill="1" applyBorder="1" applyAlignment="1" applyProtection="1">
      <alignment horizontal="center" vertical="center" shrinkToFit="1"/>
      <protection/>
    </xf>
    <xf numFmtId="0" fontId="83" fillId="0" borderId="0" xfId="0" applyFont="1" applyBorder="1" applyAlignment="1" applyProtection="1">
      <alignment horizontal="center" vertical="center"/>
      <protection/>
    </xf>
    <xf numFmtId="0" fontId="83" fillId="0" borderId="15"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0"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83" fillId="0" borderId="0" xfId="0" applyFont="1" applyAlignment="1" applyProtection="1">
      <alignment horizontal="center" vertical="center"/>
      <protection/>
    </xf>
    <xf numFmtId="0" fontId="22" fillId="0" borderId="0" xfId="0" applyFont="1" applyFill="1" applyAlignment="1" applyProtection="1">
      <alignment horizontal="center" vertical="center"/>
      <protection/>
    </xf>
    <xf numFmtId="0" fontId="83" fillId="0" borderId="0" xfId="0" applyNumberFormat="1" applyFont="1" applyFill="1" applyBorder="1" applyAlignment="1" applyProtection="1">
      <alignment horizontal="center" vertical="center"/>
      <protection/>
    </xf>
    <xf numFmtId="0" fontId="83" fillId="0" borderId="15" xfId="0" applyNumberFormat="1" applyFont="1" applyFill="1" applyBorder="1" applyAlignment="1" applyProtection="1">
      <alignment horizontal="center" vertical="center"/>
      <protection/>
    </xf>
    <xf numFmtId="0" fontId="83" fillId="0" borderId="0" xfId="0" applyFont="1" applyFill="1" applyBorder="1" applyAlignment="1" applyProtection="1">
      <alignment horizontal="left" vertical="center"/>
      <protection/>
    </xf>
    <xf numFmtId="0" fontId="83" fillId="0" borderId="15" xfId="0" applyFont="1" applyFill="1" applyBorder="1" applyAlignment="1" applyProtection="1">
      <alignment horizontal="left" vertical="center"/>
      <protection/>
    </xf>
    <xf numFmtId="0" fontId="29" fillId="0" borderId="0" xfId="0" applyFont="1" applyFill="1" applyAlignment="1" applyProtection="1">
      <alignment horizontal="left" vertical="center" shrinkToFit="1"/>
      <protection/>
    </xf>
    <xf numFmtId="0" fontId="22" fillId="0" borderId="0" xfId="0" applyFont="1" applyFill="1" applyBorder="1" applyAlignment="1" applyProtection="1">
      <alignment horizontal="left" vertical="center"/>
      <protection/>
    </xf>
    <xf numFmtId="0" fontId="22" fillId="0" borderId="17"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31" fillId="0" borderId="12"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31" fillId="0" borderId="17" xfId="0" applyFont="1" applyFill="1" applyBorder="1" applyAlignment="1" applyProtection="1">
      <alignment horizontal="center" vertical="center" shrinkToFit="1"/>
      <protection/>
    </xf>
    <xf numFmtId="0" fontId="32" fillId="0" borderId="12"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17" xfId="0" applyFont="1" applyFill="1" applyBorder="1" applyAlignment="1" applyProtection="1">
      <alignment horizontal="center" vertical="center"/>
      <protection/>
    </xf>
    <xf numFmtId="0" fontId="29" fillId="0" borderId="15" xfId="0" applyFont="1" applyFill="1" applyBorder="1" applyAlignment="1" applyProtection="1">
      <alignment/>
      <protection/>
    </xf>
    <xf numFmtId="0" fontId="83" fillId="0" borderId="0" xfId="0" applyFont="1" applyFill="1" applyBorder="1" applyAlignment="1" applyProtection="1">
      <alignment horizontal="center" vertical="center" wrapText="1" shrinkToFit="1"/>
      <protection locked="0"/>
    </xf>
    <xf numFmtId="0" fontId="83" fillId="0" borderId="0" xfId="0" applyFont="1" applyFill="1" applyAlignment="1" applyProtection="1">
      <alignment horizontal="center" vertical="center" wrapText="1" shrinkToFit="1"/>
      <protection locked="0"/>
    </xf>
    <xf numFmtId="0" fontId="83" fillId="0" borderId="15" xfId="0" applyFont="1" applyFill="1" applyBorder="1" applyAlignment="1" applyProtection="1">
      <alignment horizontal="center" vertical="center" wrapText="1" shrinkToFit="1"/>
      <protection locked="0"/>
    </xf>
    <xf numFmtId="0" fontId="22" fillId="0" borderId="0" xfId="0" applyFont="1" applyFill="1" applyBorder="1" applyAlignment="1" applyProtection="1">
      <alignment vertical="center" wrapText="1"/>
      <protection/>
    </xf>
    <xf numFmtId="0" fontId="83" fillId="0" borderId="0" xfId="0" applyFont="1" applyFill="1" applyBorder="1" applyAlignment="1" applyProtection="1">
      <alignment horizontal="center" vertical="center" shrinkToFit="1"/>
      <protection locked="0"/>
    </xf>
    <xf numFmtId="38" fontId="83" fillId="0" borderId="0" xfId="78" applyNumberFormat="1" applyFont="1" applyFill="1" applyBorder="1" applyAlignment="1" applyProtection="1">
      <alignment horizontal="center" vertical="center" shrinkToFit="1"/>
      <protection locked="0"/>
    </xf>
    <xf numFmtId="38" fontId="83" fillId="0" borderId="15" xfId="78" applyNumberFormat="1" applyFont="1" applyFill="1" applyBorder="1" applyAlignment="1" applyProtection="1">
      <alignment horizontal="center" vertical="center" shrinkToFit="1"/>
      <protection locked="0"/>
    </xf>
    <xf numFmtId="6" fontId="83" fillId="24" borderId="0" xfId="0" applyNumberFormat="1" applyFont="1" applyFill="1" applyBorder="1" applyAlignment="1" applyProtection="1">
      <alignment horizontal="center" vertical="center" shrinkToFit="1"/>
      <protection locked="0"/>
    </xf>
    <xf numFmtId="0" fontId="83" fillId="24" borderId="0" xfId="0" applyFont="1" applyFill="1" applyBorder="1" applyAlignment="1" applyProtection="1">
      <alignment horizontal="center" vertical="center" shrinkToFit="1"/>
      <protection locked="0"/>
    </xf>
    <xf numFmtId="0" fontId="77" fillId="0" borderId="0" xfId="0" applyFont="1" applyFill="1" applyBorder="1" applyAlignment="1" applyProtection="1">
      <alignment horizontal="left" vertical="center" shrinkToFit="1"/>
      <protection/>
    </xf>
    <xf numFmtId="0" fontId="77" fillId="0" borderId="17" xfId="0" applyFont="1" applyFill="1" applyBorder="1" applyAlignment="1" applyProtection="1">
      <alignment horizontal="left" vertical="center" shrinkToFit="1"/>
      <protection/>
    </xf>
    <xf numFmtId="0" fontId="237" fillId="0" borderId="0" xfId="0" applyFont="1" applyFill="1" applyBorder="1" applyAlignment="1" applyProtection="1">
      <alignment horizontal="center" vertical="center" shrinkToFit="1"/>
      <protection locked="0"/>
    </xf>
    <xf numFmtId="0" fontId="237" fillId="0" borderId="0" xfId="0" applyFont="1" applyAlignment="1" applyProtection="1">
      <alignment horizontal="center" vertical="center" shrinkToFit="1"/>
      <protection locked="0"/>
    </xf>
    <xf numFmtId="0" fontId="237" fillId="0" borderId="15" xfId="0" applyFont="1" applyBorder="1" applyAlignment="1" applyProtection="1">
      <alignment horizontal="center" vertical="center" shrinkToFit="1"/>
      <protection locked="0"/>
    </xf>
    <xf numFmtId="0" fontId="83" fillId="0" borderId="0" xfId="0" applyFont="1" applyFill="1" applyBorder="1" applyAlignment="1" applyProtection="1">
      <alignment horizontal="center" vertical="center"/>
      <protection locked="0"/>
    </xf>
    <xf numFmtId="0" fontId="83" fillId="0" borderId="15" xfId="0" applyFont="1" applyFill="1" applyBorder="1" applyAlignment="1" applyProtection="1">
      <alignment horizontal="center" vertical="center"/>
      <protection locked="0"/>
    </xf>
    <xf numFmtId="38" fontId="83" fillId="24" borderId="0" xfId="78" applyNumberFormat="1" applyFont="1" applyFill="1" applyBorder="1" applyAlignment="1" applyProtection="1">
      <alignment horizontal="center" vertical="center" shrinkToFit="1"/>
      <protection locked="0"/>
    </xf>
    <xf numFmtId="38" fontId="83" fillId="24" borderId="15" xfId="78" applyNumberFormat="1" applyFont="1" applyFill="1" applyBorder="1" applyAlignment="1" applyProtection="1">
      <alignment horizontal="center" vertical="center" shrinkToFit="1"/>
      <protection locked="0"/>
    </xf>
    <xf numFmtId="0" fontId="77" fillId="0" borderId="0" xfId="0" applyFont="1" applyFill="1" applyBorder="1" applyAlignment="1" applyProtection="1">
      <alignment horizontal="center"/>
      <protection locked="0"/>
    </xf>
    <xf numFmtId="0" fontId="77" fillId="0" borderId="0" xfId="0" applyFont="1" applyAlignment="1" applyProtection="1">
      <alignment horizontal="center" vertical="center"/>
      <protection locked="0"/>
    </xf>
    <xf numFmtId="0" fontId="77" fillId="0" borderId="15" xfId="0" applyFont="1" applyBorder="1" applyAlignment="1" applyProtection="1">
      <alignment horizontal="center" vertical="center"/>
      <protection locked="0"/>
    </xf>
    <xf numFmtId="0" fontId="83" fillId="0" borderId="0" xfId="0" applyFont="1" applyFill="1" applyAlignment="1" applyProtection="1">
      <alignment horizontal="center" vertical="center"/>
      <protection locked="0"/>
    </xf>
    <xf numFmtId="0" fontId="83" fillId="0" borderId="15" xfId="0" applyFont="1" applyFill="1" applyBorder="1" applyAlignment="1" applyProtection="1">
      <alignment horizontal="center" vertical="center" shrinkToFit="1"/>
      <protection locked="0"/>
    </xf>
    <xf numFmtId="0" fontId="83" fillId="0" borderId="0" xfId="0" applyFont="1" applyFill="1" applyAlignment="1" applyProtection="1">
      <alignment horizontal="center" vertical="center" shrinkToFit="1"/>
      <protection locked="0"/>
    </xf>
    <xf numFmtId="0" fontId="0" fillId="0" borderId="0" xfId="0" applyFont="1" applyFill="1" applyBorder="1" applyAlignment="1" applyProtection="1">
      <alignment horizontal="center" vertical="center"/>
      <protection locked="0"/>
    </xf>
    <xf numFmtId="0" fontId="77" fillId="0" borderId="0" xfId="0" applyFont="1" applyFill="1" applyBorder="1" applyAlignment="1" applyProtection="1">
      <alignment vertical="center"/>
      <protection locked="0"/>
    </xf>
    <xf numFmtId="0" fontId="77" fillId="0" borderId="0" xfId="0" applyFont="1" applyAlignment="1" applyProtection="1">
      <alignment vertical="center"/>
      <protection locked="0"/>
    </xf>
    <xf numFmtId="0" fontId="77" fillId="0" borderId="15" xfId="0" applyFont="1" applyBorder="1" applyAlignment="1" applyProtection="1">
      <alignment vertical="center"/>
      <protection locked="0"/>
    </xf>
    <xf numFmtId="0" fontId="77" fillId="0" borderId="0" xfId="0" applyFont="1" applyFill="1" applyBorder="1" applyAlignment="1" applyProtection="1">
      <alignment/>
      <protection locked="0"/>
    </xf>
    <xf numFmtId="0" fontId="77" fillId="0" borderId="0" xfId="0" applyFont="1" applyBorder="1" applyAlignment="1" applyProtection="1">
      <alignment vertical="center"/>
      <protection locked="0"/>
    </xf>
    <xf numFmtId="0" fontId="77" fillId="0" borderId="15" xfId="0" applyFont="1" applyFill="1" applyBorder="1" applyAlignment="1" applyProtection="1">
      <alignment vertical="center"/>
      <protection locked="0"/>
    </xf>
    <xf numFmtId="0" fontId="83" fillId="0" borderId="0" xfId="0" applyFont="1" applyFill="1" applyBorder="1" applyAlignment="1" applyProtection="1">
      <alignment horizontal="center"/>
      <protection locked="0"/>
    </xf>
    <xf numFmtId="0" fontId="83" fillId="0" borderId="15" xfId="0" applyFont="1" applyFill="1" applyBorder="1" applyAlignment="1" applyProtection="1">
      <alignment horizontal="center"/>
      <protection locked="0"/>
    </xf>
    <xf numFmtId="0" fontId="83" fillId="24" borderId="0" xfId="0" applyFont="1" applyFill="1" applyBorder="1" applyAlignment="1" applyProtection="1">
      <alignment vertical="center" shrinkToFit="1"/>
      <protection locked="0"/>
    </xf>
    <xf numFmtId="0" fontId="83" fillId="24" borderId="0" xfId="0" applyFont="1" applyFill="1" applyAlignment="1" applyProtection="1">
      <alignment vertical="center" shrinkToFit="1"/>
      <protection locked="0"/>
    </xf>
    <xf numFmtId="0" fontId="83" fillId="24" borderId="15" xfId="0" applyFont="1" applyFill="1" applyBorder="1" applyAlignment="1" applyProtection="1">
      <alignment vertical="center" shrinkToFit="1"/>
      <protection locked="0"/>
    </xf>
    <xf numFmtId="0" fontId="83" fillId="24" borderId="11" xfId="0" applyFont="1" applyFill="1" applyBorder="1" applyAlignment="1" applyProtection="1">
      <alignment vertical="center" shrinkToFit="1"/>
      <protection locked="0"/>
    </xf>
    <xf numFmtId="49" fontId="83" fillId="24" borderId="0" xfId="0" applyNumberFormat="1" applyFont="1" applyFill="1" applyBorder="1" applyAlignment="1" applyProtection="1">
      <alignment horizontal="center" vertical="center" shrinkToFit="1"/>
      <protection locked="0"/>
    </xf>
    <xf numFmtId="0" fontId="83" fillId="24" borderId="0" xfId="0" applyNumberFormat="1" applyFont="1" applyFill="1" applyAlignment="1" applyProtection="1">
      <alignment horizontal="center" vertical="center" shrinkToFit="1"/>
      <protection locked="0"/>
    </xf>
    <xf numFmtId="0" fontId="83" fillId="24" borderId="15" xfId="0" applyNumberFormat="1" applyFont="1" applyFill="1" applyBorder="1" applyAlignment="1" applyProtection="1">
      <alignment horizontal="center" vertical="center" shrinkToFit="1"/>
      <protection locked="0"/>
    </xf>
    <xf numFmtId="0" fontId="83" fillId="24" borderId="0" xfId="0" applyFont="1" applyFill="1" applyBorder="1" applyAlignment="1" applyProtection="1">
      <alignment horizontal="center" vertical="center" wrapText="1" shrinkToFit="1"/>
      <protection locked="0"/>
    </xf>
    <xf numFmtId="0" fontId="83" fillId="24" borderId="0" xfId="0" applyFont="1" applyFill="1" applyAlignment="1" applyProtection="1">
      <alignment horizontal="center" vertical="center" wrapText="1" shrinkToFit="1"/>
      <protection locked="0"/>
    </xf>
    <xf numFmtId="0" fontId="83" fillId="24" borderId="15" xfId="0" applyFont="1" applyFill="1" applyBorder="1" applyAlignment="1" applyProtection="1">
      <alignment horizontal="center" vertical="center" wrapText="1" shrinkToFit="1"/>
      <protection locked="0"/>
    </xf>
    <xf numFmtId="38" fontId="237" fillId="24" borderId="0" xfId="78" applyNumberFormat="1" applyFont="1" applyFill="1" applyBorder="1" applyAlignment="1" applyProtection="1">
      <alignment horizontal="center" vertical="center" shrinkToFit="1"/>
      <protection locked="0"/>
    </xf>
    <xf numFmtId="38" fontId="237" fillId="24" borderId="15" xfId="78" applyNumberFormat="1" applyFont="1" applyFill="1" applyBorder="1" applyAlignment="1" applyProtection="1">
      <alignment horizontal="center" vertical="center" shrinkToFit="1"/>
      <protection locked="0"/>
    </xf>
    <xf numFmtId="3" fontId="83" fillId="0" borderId="0" xfId="0" applyNumberFormat="1" applyFont="1" applyFill="1" applyBorder="1" applyAlignment="1" applyProtection="1">
      <alignment horizontal="center" vertical="center"/>
      <protection locked="0"/>
    </xf>
    <xf numFmtId="3" fontId="83" fillId="24" borderId="0" xfId="0" applyNumberFormat="1" applyFont="1" applyFill="1" applyBorder="1" applyAlignment="1" applyProtection="1">
      <alignment horizontal="center" vertical="center" shrinkToFit="1"/>
      <protection locked="0"/>
    </xf>
    <xf numFmtId="0" fontId="83" fillId="24" borderId="15" xfId="0" applyFont="1" applyFill="1" applyBorder="1" applyAlignment="1" applyProtection="1">
      <alignment horizontal="center" vertical="center" shrinkToFit="1"/>
      <protection locked="0"/>
    </xf>
    <xf numFmtId="178" fontId="83" fillId="0" borderId="0" xfId="0" applyNumberFormat="1" applyFont="1" applyFill="1" applyBorder="1" applyAlignment="1" applyProtection="1">
      <alignment horizontal="center" vertical="center"/>
      <protection locked="0"/>
    </xf>
    <xf numFmtId="178" fontId="83" fillId="0" borderId="15" xfId="0" applyNumberFormat="1" applyFont="1" applyFill="1" applyBorder="1" applyAlignment="1" applyProtection="1">
      <alignment horizontal="center" vertical="center"/>
      <protection locked="0"/>
    </xf>
    <xf numFmtId="14" fontId="86" fillId="0" borderId="0" xfId="0" applyNumberFormat="1" applyFont="1" applyFill="1" applyAlignment="1" applyProtection="1">
      <alignment horizontal="left" vertical="center" shrinkToFit="1"/>
      <protection locked="0"/>
    </xf>
    <xf numFmtId="0" fontId="86" fillId="0" borderId="0" xfId="0" applyFont="1" applyFill="1" applyAlignment="1" applyProtection="1">
      <alignment horizontal="left" vertical="center" shrinkToFit="1"/>
      <protection locked="0"/>
    </xf>
    <xf numFmtId="0" fontId="86" fillId="0" borderId="15" xfId="0" applyFont="1" applyFill="1" applyBorder="1" applyAlignment="1" applyProtection="1">
      <alignment horizontal="left" vertical="center" shrinkToFit="1"/>
      <protection locked="0"/>
    </xf>
    <xf numFmtId="14" fontId="85" fillId="0" borderId="0" xfId="0" applyNumberFormat="1" applyFont="1" applyFill="1" applyAlignment="1" applyProtection="1">
      <alignment horizontal="left" vertical="center" shrinkToFit="1"/>
      <protection locked="0"/>
    </xf>
    <xf numFmtId="0" fontId="85" fillId="0" borderId="0" xfId="0" applyFont="1" applyFill="1" applyAlignment="1" applyProtection="1">
      <alignment horizontal="left" vertical="center" shrinkToFit="1"/>
      <protection locked="0"/>
    </xf>
    <xf numFmtId="0" fontId="85" fillId="0" borderId="15"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center" vertical="center" shrinkToFit="1"/>
      <protection/>
    </xf>
    <xf numFmtId="0" fontId="83" fillId="0" borderId="0" xfId="0" applyFont="1" applyFill="1" applyBorder="1" applyAlignment="1" applyProtection="1">
      <alignment horizontal="left" vertical="center" shrinkToFit="1"/>
      <protection locked="0"/>
    </xf>
    <xf numFmtId="0" fontId="83" fillId="0" borderId="15" xfId="0" applyFont="1" applyFill="1" applyBorder="1" applyAlignment="1" applyProtection="1">
      <alignment horizontal="left" vertical="center" shrinkToFit="1"/>
      <protection locked="0"/>
    </xf>
    <xf numFmtId="0" fontId="22" fillId="0" borderId="0" xfId="0" applyFont="1" applyFill="1" applyBorder="1" applyAlignment="1" applyProtection="1">
      <alignment vertical="center" shrinkToFit="1"/>
      <protection/>
    </xf>
    <xf numFmtId="0" fontId="36"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right"/>
      <protection/>
    </xf>
    <xf numFmtId="0" fontId="83" fillId="0" borderId="0" xfId="0" applyFont="1" applyFill="1" applyBorder="1" applyAlignment="1" applyProtection="1">
      <alignment vertical="center" shrinkToFit="1"/>
      <protection locked="0"/>
    </xf>
    <xf numFmtId="0" fontId="83" fillId="0" borderId="0" xfId="0" applyFont="1" applyAlignment="1" applyProtection="1">
      <alignment vertical="center" shrinkToFit="1"/>
      <protection locked="0"/>
    </xf>
    <xf numFmtId="0" fontId="83" fillId="0" borderId="15" xfId="0" applyFont="1" applyBorder="1" applyAlignment="1" applyProtection="1">
      <alignment vertical="center" shrinkToFit="1"/>
      <protection locked="0"/>
    </xf>
    <xf numFmtId="0" fontId="28" fillId="0" borderId="0" xfId="0" applyFont="1" applyFill="1" applyBorder="1" applyAlignment="1" applyProtection="1">
      <alignment horizontal="center" vertical="center"/>
      <protection locked="0"/>
    </xf>
    <xf numFmtId="0" fontId="22" fillId="0" borderId="0" xfId="0" applyFont="1" applyFill="1" applyAlignment="1" applyProtection="1">
      <alignment vertical="center" wrapText="1"/>
      <protection/>
    </xf>
    <xf numFmtId="0" fontId="28" fillId="0" borderId="0" xfId="0" applyFont="1" applyFill="1" applyAlignment="1" applyProtection="1">
      <alignment vertical="center"/>
      <protection locked="0"/>
    </xf>
    <xf numFmtId="0" fontId="2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77" fillId="0" borderId="0" xfId="0" applyFont="1" applyFill="1" applyBorder="1" applyAlignment="1" applyProtection="1">
      <alignment vertical="center" shrinkToFit="1"/>
      <protection locked="0"/>
    </xf>
    <xf numFmtId="0" fontId="77" fillId="0" borderId="0" xfId="0" applyFont="1" applyAlignment="1" applyProtection="1">
      <alignment vertical="center" shrinkToFit="1"/>
      <protection locked="0"/>
    </xf>
    <xf numFmtId="0" fontId="77" fillId="0" borderId="15" xfId="0" applyFont="1" applyBorder="1" applyAlignment="1" applyProtection="1">
      <alignment vertical="center" shrinkToFit="1"/>
      <protection locked="0"/>
    </xf>
    <xf numFmtId="0" fontId="77" fillId="0" borderId="0" xfId="0" applyFont="1" applyFill="1" applyAlignment="1" applyProtection="1">
      <alignment vertical="center" shrinkToFit="1"/>
      <protection locked="0"/>
    </xf>
    <xf numFmtId="0" fontId="77" fillId="0" borderId="0" xfId="0" applyFont="1" applyFill="1" applyAlignment="1" applyProtection="1">
      <alignment horizontal="center" vertical="center" shrinkToFit="1"/>
      <protection locked="0"/>
    </xf>
    <xf numFmtId="0" fontId="77" fillId="0" borderId="0" xfId="0" applyFont="1" applyAlignment="1" applyProtection="1">
      <alignment horizontal="center" vertical="center" shrinkToFit="1"/>
      <protection locked="0"/>
    </xf>
    <xf numFmtId="0" fontId="77" fillId="0" borderId="15" xfId="0" applyFont="1" applyBorder="1" applyAlignment="1" applyProtection="1">
      <alignment horizontal="center" vertical="center" shrinkToFit="1"/>
      <protection locked="0"/>
    </xf>
    <xf numFmtId="0" fontId="83" fillId="0" borderId="0" xfId="0" applyFont="1" applyAlignment="1" applyProtection="1">
      <alignment horizontal="left" vertical="center" shrinkToFit="1"/>
      <protection locked="0"/>
    </xf>
    <xf numFmtId="0" fontId="83" fillId="0" borderId="15" xfId="0" applyFont="1" applyBorder="1" applyAlignment="1" applyProtection="1">
      <alignment horizontal="left" vertical="center" shrinkToFit="1"/>
      <protection locked="0"/>
    </xf>
    <xf numFmtId="0" fontId="83" fillId="0" borderId="0" xfId="0" applyFont="1" applyBorder="1" applyAlignment="1" applyProtection="1">
      <alignment horizontal="center" vertical="center" shrinkToFit="1"/>
      <protection locked="0"/>
    </xf>
    <xf numFmtId="0" fontId="83" fillId="0" borderId="15" xfId="0" applyFont="1" applyBorder="1" applyAlignment="1" applyProtection="1">
      <alignment horizontal="center" vertical="center" shrinkToFit="1"/>
      <protection locked="0"/>
    </xf>
    <xf numFmtId="0" fontId="12"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24" fillId="0" borderId="12" xfId="0" applyFont="1" applyFill="1" applyBorder="1" applyAlignment="1" applyProtection="1">
      <alignment horizontal="distributed" vertical="center"/>
      <protection/>
    </xf>
    <xf numFmtId="0" fontId="24" fillId="0" borderId="0" xfId="0" applyFont="1" applyFill="1" applyBorder="1" applyAlignment="1" applyProtection="1">
      <alignment horizontal="distributed" vertical="center"/>
      <protection/>
    </xf>
    <xf numFmtId="0" fontId="24" fillId="0" borderId="0" xfId="0" applyFont="1" applyFill="1" applyBorder="1" applyAlignment="1" applyProtection="1">
      <alignment vertical="center" shrinkToFit="1"/>
      <protection/>
    </xf>
    <xf numFmtId="0" fontId="24" fillId="0" borderId="17" xfId="0" applyFont="1" applyFill="1" applyBorder="1" applyAlignment="1" applyProtection="1">
      <alignment vertical="center" shrinkToFit="1"/>
      <protection/>
    </xf>
    <xf numFmtId="14" fontId="86" fillId="0" borderId="0" xfId="0" applyNumberFormat="1" applyFont="1" applyFill="1" applyAlignment="1" applyProtection="1">
      <alignment horizontal="left" vertical="center"/>
      <protection/>
    </xf>
    <xf numFmtId="0" fontId="86" fillId="0" borderId="0" xfId="0" applyFont="1" applyFill="1" applyAlignment="1" applyProtection="1">
      <alignment horizontal="left" vertical="center"/>
      <protection/>
    </xf>
    <xf numFmtId="0" fontId="86" fillId="0" borderId="15" xfId="0" applyFont="1" applyFill="1" applyBorder="1" applyAlignment="1" applyProtection="1">
      <alignment horizontal="left" vertical="center"/>
      <protection/>
    </xf>
    <xf numFmtId="14" fontId="85" fillId="0" borderId="0" xfId="0" applyNumberFormat="1" applyFont="1" applyFill="1" applyAlignment="1" applyProtection="1">
      <alignment horizontal="left" vertical="center" shrinkToFit="1"/>
      <protection/>
    </xf>
    <xf numFmtId="0" fontId="85" fillId="0" borderId="0" xfId="0" applyFont="1" applyFill="1" applyAlignment="1" applyProtection="1">
      <alignment horizontal="left" vertical="center" shrinkToFit="1"/>
      <protection/>
    </xf>
    <xf numFmtId="0" fontId="85" fillId="0" borderId="15" xfId="0" applyFont="1" applyFill="1" applyBorder="1" applyAlignment="1" applyProtection="1">
      <alignment horizontal="left" vertical="center" shrinkToFit="1"/>
      <protection/>
    </xf>
    <xf numFmtId="0" fontId="22" fillId="0" borderId="12"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22" fillId="0" borderId="17" xfId="0" applyFont="1" applyFill="1" applyBorder="1" applyAlignment="1" applyProtection="1">
      <alignment vertical="center" wrapText="1"/>
      <protection/>
    </xf>
    <xf numFmtId="0" fontId="77" fillId="0" borderId="90" xfId="0" applyFont="1" applyFill="1" applyBorder="1" applyAlignment="1" applyProtection="1">
      <alignment vertical="center" shrinkToFit="1"/>
      <protection locked="0"/>
    </xf>
    <xf numFmtId="0" fontId="77" fillId="0" borderId="90" xfId="0" applyFont="1" applyBorder="1" applyAlignment="1" applyProtection="1">
      <alignment vertical="center" shrinkToFit="1"/>
      <protection locked="0"/>
    </xf>
    <xf numFmtId="0" fontId="77" fillId="0" borderId="91" xfId="0" applyFont="1" applyBorder="1" applyAlignment="1" applyProtection="1">
      <alignment vertical="center" shrinkToFit="1"/>
      <protection locked="0"/>
    </xf>
    <xf numFmtId="0" fontId="77" fillId="0" borderId="0" xfId="0" applyFont="1" applyFill="1" applyBorder="1" applyAlignment="1" applyProtection="1">
      <alignment horizontal="center" vertical="center" shrinkToFit="1"/>
      <protection locked="0"/>
    </xf>
    <xf numFmtId="0" fontId="77" fillId="0" borderId="0" xfId="0" applyFont="1" applyBorder="1" applyAlignment="1" applyProtection="1">
      <alignment horizontal="center" vertical="center" shrinkToFit="1"/>
      <protection locked="0"/>
    </xf>
    <xf numFmtId="0" fontId="77" fillId="0" borderId="92" xfId="0" applyFont="1" applyBorder="1" applyAlignment="1" applyProtection="1">
      <alignment horizontal="center" vertical="center" shrinkToFit="1"/>
      <protection locked="0"/>
    </xf>
    <xf numFmtId="0" fontId="77" fillId="0" borderId="90" xfId="0" applyFont="1" applyFill="1" applyBorder="1" applyAlignment="1" applyProtection="1">
      <alignment horizontal="center" vertical="center" shrinkToFit="1"/>
      <protection locked="0"/>
    </xf>
    <xf numFmtId="0" fontId="77" fillId="0" borderId="90" xfId="0" applyFont="1" applyBorder="1" applyAlignment="1" applyProtection="1">
      <alignment horizontal="center" vertical="center" shrinkToFit="1"/>
      <protection locked="0"/>
    </xf>
    <xf numFmtId="0" fontId="77" fillId="0" borderId="91" xfId="0" applyFont="1" applyBorder="1" applyAlignment="1" applyProtection="1">
      <alignment horizontal="center" vertical="center" shrinkToFit="1"/>
      <protection locked="0"/>
    </xf>
    <xf numFmtId="0" fontId="83" fillId="0" borderId="0" xfId="0" applyFont="1" applyAlignment="1" applyProtection="1">
      <alignment horizontal="center" vertical="center" wrapText="1" shrinkToFit="1"/>
      <protection locked="0"/>
    </xf>
    <xf numFmtId="0" fontId="83" fillId="0" borderId="15" xfId="0" applyFont="1" applyBorder="1" applyAlignment="1" applyProtection="1">
      <alignment horizontal="center" vertical="center" wrapText="1" shrinkToFit="1"/>
      <protection locked="0"/>
    </xf>
    <xf numFmtId="0" fontId="23"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3"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77" fillId="24" borderId="0" xfId="0" applyFont="1" applyFill="1" applyBorder="1" applyAlignment="1" applyProtection="1">
      <alignment horizontal="center" vertical="center"/>
      <protection locked="0"/>
    </xf>
    <xf numFmtId="0" fontId="77" fillId="24" borderId="1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xf>
    <xf numFmtId="0" fontId="22" fillId="0" borderId="0" xfId="0" applyFont="1" applyFill="1" applyAlignment="1" applyProtection="1">
      <alignment horizontal="center" vertical="center"/>
      <protection/>
    </xf>
    <xf numFmtId="0" fontId="22" fillId="0" borderId="0" xfId="0" applyFont="1" applyFill="1" applyBorder="1" applyAlignment="1" applyProtection="1">
      <alignment horizontal="center" vertical="center"/>
      <protection/>
    </xf>
    <xf numFmtId="14" fontId="85" fillId="0" borderId="0" xfId="0" applyNumberFormat="1" applyFont="1" applyFill="1" applyAlignment="1" applyProtection="1">
      <alignment horizontal="center" vertical="center"/>
      <protection/>
    </xf>
    <xf numFmtId="0" fontId="85" fillId="0" borderId="0" xfId="0" applyFont="1" applyFill="1" applyAlignment="1" applyProtection="1">
      <alignment horizontal="center" vertical="center"/>
      <protection/>
    </xf>
    <xf numFmtId="0" fontId="85" fillId="0" borderId="15" xfId="0" applyFont="1" applyFill="1" applyBorder="1" applyAlignment="1" applyProtection="1">
      <alignment horizontal="center" vertical="center"/>
      <protection/>
    </xf>
    <xf numFmtId="14" fontId="85" fillId="0" borderId="0" xfId="0" applyNumberFormat="1"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85" fillId="0" borderId="15" xfId="0" applyFont="1" applyFill="1" applyBorder="1" applyAlignment="1" applyProtection="1">
      <alignment horizontal="left" vertical="center"/>
      <protection/>
    </xf>
    <xf numFmtId="0" fontId="77" fillId="0" borderId="0" xfId="0" applyFont="1" applyFill="1" applyAlignment="1" applyProtection="1">
      <alignment vertical="center"/>
      <protection locked="0"/>
    </xf>
    <xf numFmtId="0" fontId="77" fillId="0" borderId="0" xfId="0" applyFont="1" applyFill="1" applyBorder="1" applyAlignment="1" applyProtection="1">
      <alignment horizontal="center" vertical="center"/>
      <protection locked="0"/>
    </xf>
    <xf numFmtId="0" fontId="77" fillId="0" borderId="15" xfId="0" applyFont="1" applyFill="1" applyBorder="1" applyAlignment="1" applyProtection="1">
      <alignment horizontal="center" vertical="center"/>
      <protection locked="0"/>
    </xf>
    <xf numFmtId="0" fontId="212" fillId="27" borderId="27" xfId="0" applyFont="1" applyFill="1" applyBorder="1" applyAlignment="1">
      <alignment horizontal="left" vertical="center" wrapText="1"/>
    </xf>
    <xf numFmtId="0" fontId="212" fillId="27" borderId="27" xfId="0" applyFont="1" applyFill="1" applyBorder="1" applyAlignment="1">
      <alignment horizontal="center" vertical="center"/>
    </xf>
    <xf numFmtId="0" fontId="116" fillId="27" borderId="27" xfId="0" applyFont="1" applyFill="1" applyBorder="1" applyAlignment="1">
      <alignment horizontal="left" vertical="center" wrapText="1"/>
    </xf>
    <xf numFmtId="0" fontId="116" fillId="27" borderId="27" xfId="0" applyFont="1" applyFill="1" applyBorder="1" applyAlignment="1">
      <alignment horizontal="center" vertical="center" wrapText="1"/>
    </xf>
    <xf numFmtId="0" fontId="85" fillId="24" borderId="0" xfId="0" applyFont="1" applyFill="1" applyBorder="1" applyAlignment="1" applyProtection="1">
      <alignment horizontal="center" vertical="center"/>
      <protection locked="0"/>
    </xf>
    <xf numFmtId="0" fontId="85" fillId="24" borderId="13" xfId="0" applyFont="1" applyFill="1" applyBorder="1" applyAlignment="1" applyProtection="1">
      <alignment horizontal="center" vertical="center"/>
      <protection locked="0"/>
    </xf>
    <xf numFmtId="0" fontId="22" fillId="24" borderId="13" xfId="0" applyFont="1" applyFill="1" applyBorder="1" applyAlignment="1" applyProtection="1">
      <alignment horizontal="center" vertical="center"/>
      <protection/>
    </xf>
    <xf numFmtId="0" fontId="22" fillId="24" borderId="0" xfId="0" applyFont="1" applyFill="1" applyBorder="1" applyAlignment="1" applyProtection="1">
      <alignment horizontal="left" vertical="center" shrinkToFit="1"/>
      <protection/>
    </xf>
    <xf numFmtId="0" fontId="85" fillId="24" borderId="0" xfId="0" applyFont="1" applyFill="1" applyAlignment="1" applyProtection="1">
      <alignment horizontal="center" vertical="center"/>
      <protection locked="0"/>
    </xf>
    <xf numFmtId="0" fontId="85" fillId="24" borderId="15"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shrinkToFit="1"/>
      <protection/>
    </xf>
    <xf numFmtId="0" fontId="85" fillId="24" borderId="0" xfId="0" applyFont="1" applyFill="1" applyBorder="1" applyAlignment="1" applyProtection="1">
      <alignment horizontal="center" vertical="center" shrinkToFit="1"/>
      <protection locked="0"/>
    </xf>
    <xf numFmtId="0" fontId="85" fillId="24" borderId="13" xfId="0" applyFont="1" applyFill="1" applyBorder="1" applyAlignment="1" applyProtection="1">
      <alignment horizontal="center" vertical="center" shrinkToFit="1"/>
      <protection locked="0"/>
    </xf>
    <xf numFmtId="0" fontId="85" fillId="24" borderId="15"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center"/>
      <protection/>
    </xf>
    <xf numFmtId="14" fontId="85" fillId="0" borderId="0" xfId="0" applyNumberFormat="1" applyFont="1" applyFill="1" applyBorder="1" applyAlignment="1" applyProtection="1">
      <alignment horizontal="center" vertical="center"/>
      <protection/>
    </xf>
    <xf numFmtId="14" fontId="85" fillId="0" borderId="15" xfId="0" applyNumberFormat="1" applyFont="1" applyFill="1" applyBorder="1" applyAlignment="1" applyProtection="1">
      <alignment horizontal="center" vertical="center"/>
      <protection/>
    </xf>
    <xf numFmtId="14" fontId="85" fillId="0" borderId="0" xfId="0" applyNumberFormat="1" applyFont="1" applyFill="1" applyBorder="1" applyAlignment="1" applyProtection="1">
      <alignment horizontal="left" vertical="center"/>
      <protection/>
    </xf>
    <xf numFmtId="0" fontId="85" fillId="0" borderId="0" xfId="0" applyFont="1" applyFill="1" applyBorder="1" applyAlignment="1" applyProtection="1">
      <alignment horizontal="left" vertical="center"/>
      <protection/>
    </xf>
    <xf numFmtId="0" fontId="0" fillId="0" borderId="15"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85" fillId="24" borderId="0" xfId="0" applyFont="1" applyFill="1" applyBorder="1" applyAlignment="1" applyProtection="1">
      <alignment horizontal="left" vertical="center" shrinkToFit="1"/>
      <protection locked="0"/>
    </xf>
    <xf numFmtId="0" fontId="85" fillId="24" borderId="15" xfId="0" applyFont="1" applyFill="1" applyBorder="1" applyAlignment="1" applyProtection="1">
      <alignment horizontal="left" vertical="center" shrinkToFit="1"/>
      <protection locked="0"/>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23" fillId="0" borderId="11" xfId="0" applyFont="1" applyFill="1" applyBorder="1" applyAlignment="1" applyProtection="1">
      <alignment vertical="center" wrapText="1"/>
      <protection/>
    </xf>
    <xf numFmtId="0" fontId="83" fillId="0" borderId="0" xfId="0" applyFont="1" applyFill="1" applyBorder="1" applyAlignment="1" applyProtection="1">
      <alignment horizontal="left" vertical="center"/>
      <protection locked="0"/>
    </xf>
    <xf numFmtId="0" fontId="83" fillId="0" borderId="15" xfId="0" applyFont="1" applyFill="1" applyBorder="1" applyAlignment="1" applyProtection="1">
      <alignment horizontal="left" vertical="center"/>
      <protection locked="0"/>
    </xf>
    <xf numFmtId="0" fontId="83" fillId="0" borderId="21" xfId="0" applyFont="1" applyFill="1" applyBorder="1" applyAlignment="1" applyProtection="1">
      <alignment horizontal="center" vertical="center"/>
      <protection locked="0"/>
    </xf>
    <xf numFmtId="0" fontId="83" fillId="0" borderId="14" xfId="0" applyFont="1" applyFill="1" applyBorder="1" applyAlignment="1" applyProtection="1">
      <alignment horizontal="center" vertical="center"/>
      <protection locked="0"/>
    </xf>
    <xf numFmtId="0" fontId="83" fillId="0" borderId="22" xfId="0" applyFont="1" applyFill="1" applyBorder="1" applyAlignment="1" applyProtection="1">
      <alignment horizontal="center" vertical="center"/>
      <protection locked="0"/>
    </xf>
    <xf numFmtId="0" fontId="83" fillId="0" borderId="24" xfId="0" applyFont="1" applyFill="1" applyBorder="1" applyAlignment="1" applyProtection="1">
      <alignment horizontal="center" vertical="center"/>
      <protection locked="0"/>
    </xf>
    <xf numFmtId="0" fontId="83" fillId="0" borderId="20" xfId="0" applyFont="1" applyFill="1" applyBorder="1" applyAlignment="1" applyProtection="1">
      <alignment horizontal="center" vertical="center"/>
      <protection locked="0"/>
    </xf>
    <xf numFmtId="0" fontId="83" fillId="0" borderId="25"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xf>
    <xf numFmtId="0" fontId="29" fillId="0" borderId="20"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83" fillId="0" borderId="18" xfId="0" applyFont="1" applyFill="1" applyBorder="1" applyAlignment="1" applyProtection="1">
      <alignment horizontal="center" vertical="center"/>
      <protection locked="0"/>
    </xf>
    <xf numFmtId="0" fontId="83" fillId="0" borderId="1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9" fillId="0" borderId="18"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xf>
    <xf numFmtId="178" fontId="83" fillId="0" borderId="21" xfId="0" applyNumberFormat="1" applyFont="1" applyFill="1" applyBorder="1" applyAlignment="1" applyProtection="1">
      <alignment horizontal="center" vertical="center"/>
      <protection locked="0"/>
    </xf>
    <xf numFmtId="178" fontId="83" fillId="0" borderId="14" xfId="0" applyNumberFormat="1" applyFont="1" applyFill="1" applyBorder="1" applyAlignment="1" applyProtection="1">
      <alignment horizontal="center" vertical="center"/>
      <protection locked="0"/>
    </xf>
    <xf numFmtId="178" fontId="83" fillId="0" borderId="22" xfId="0" applyNumberFormat="1" applyFont="1" applyFill="1" applyBorder="1" applyAlignment="1" applyProtection="1">
      <alignment horizontal="center" vertical="center"/>
      <protection locked="0"/>
    </xf>
    <xf numFmtId="178" fontId="83" fillId="0" borderId="24" xfId="0" applyNumberFormat="1" applyFont="1" applyFill="1" applyBorder="1" applyAlignment="1" applyProtection="1">
      <alignment horizontal="center" vertical="center"/>
      <protection locked="0"/>
    </xf>
    <xf numFmtId="178" fontId="83" fillId="0" borderId="20" xfId="0" applyNumberFormat="1" applyFont="1" applyFill="1" applyBorder="1" applyAlignment="1" applyProtection="1">
      <alignment horizontal="center" vertical="center"/>
      <protection locked="0"/>
    </xf>
    <xf numFmtId="178" fontId="83" fillId="0" borderId="25" xfId="0" applyNumberFormat="1" applyFont="1" applyFill="1" applyBorder="1" applyAlignment="1" applyProtection="1">
      <alignment horizontal="center" vertical="center"/>
      <protection locked="0"/>
    </xf>
    <xf numFmtId="178" fontId="83" fillId="0" borderId="10" xfId="0" applyNumberFormat="1" applyFont="1" applyFill="1" applyBorder="1" applyAlignment="1" applyProtection="1">
      <alignment horizontal="center" vertical="center"/>
      <protection locked="0"/>
    </xf>
    <xf numFmtId="178" fontId="83" fillId="0" borderId="11" xfId="0" applyNumberFormat="1" applyFont="1" applyFill="1" applyBorder="1" applyAlignment="1" applyProtection="1">
      <alignment horizontal="center" vertical="center"/>
      <protection locked="0"/>
    </xf>
    <xf numFmtId="178" fontId="83" fillId="0" borderId="16"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distributed" vertical="center" shrinkToFit="1"/>
      <protection/>
    </xf>
    <xf numFmtId="0" fontId="25" fillId="0" borderId="11" xfId="0" applyFont="1" applyFill="1" applyBorder="1" applyAlignment="1" applyProtection="1">
      <alignment horizontal="distributed" vertical="center" shrinkToFit="1"/>
      <protection/>
    </xf>
    <xf numFmtId="0" fontId="25" fillId="0" borderId="16" xfId="0" applyFont="1" applyFill="1" applyBorder="1" applyAlignment="1" applyProtection="1">
      <alignment horizontal="distributed" vertical="center" shrinkToFit="1"/>
      <protection/>
    </xf>
    <xf numFmtId="0" fontId="25" fillId="0" borderId="12" xfId="0" applyFont="1" applyFill="1" applyBorder="1" applyAlignment="1" applyProtection="1">
      <alignment horizontal="center" vertical="center" shrinkToFit="1"/>
      <protection/>
    </xf>
    <xf numFmtId="0" fontId="22" fillId="0" borderId="12"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7" xfId="0" applyFont="1" applyFill="1" applyBorder="1" applyAlignment="1" applyProtection="1">
      <alignment horizontal="center" vertical="center" wrapText="1"/>
      <protection/>
    </xf>
    <xf numFmtId="0" fontId="23" fillId="0" borderId="18"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shrinkToFit="1"/>
      <protection/>
    </xf>
    <xf numFmtId="0" fontId="83" fillId="27" borderId="0" xfId="0" applyFont="1" applyFill="1" applyBorder="1" applyAlignment="1" applyProtection="1">
      <alignment horizontal="center" vertical="center"/>
      <protection locked="0"/>
    </xf>
    <xf numFmtId="0" fontId="83" fillId="27" borderId="15"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20" fillId="0" borderId="0"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21" fillId="0" borderId="0" xfId="0" applyFont="1" applyFill="1" applyBorder="1" applyAlignment="1" applyProtection="1">
      <alignment vertical="center" shrinkToFit="1"/>
      <protection/>
    </xf>
    <xf numFmtId="0" fontId="22" fillId="0" borderId="0" xfId="0" applyFont="1" applyFill="1" applyBorder="1" applyAlignment="1" applyProtection="1">
      <alignment vertical="top" wrapText="1"/>
      <protection/>
    </xf>
    <xf numFmtId="0" fontId="83" fillId="0" borderId="0" xfId="0" applyFont="1" applyBorder="1" applyAlignment="1" applyProtection="1">
      <alignment horizontal="center" vertical="center"/>
      <protection locked="0"/>
    </xf>
    <xf numFmtId="0" fontId="83" fillId="0" borderId="15" xfId="0" applyFont="1" applyBorder="1" applyAlignment="1" applyProtection="1">
      <alignment horizontal="center" vertical="center"/>
      <protection locked="0"/>
    </xf>
    <xf numFmtId="0" fontId="83" fillId="0" borderId="0" xfId="0" applyFont="1" applyFill="1" applyBorder="1" applyAlignment="1" applyProtection="1">
      <alignment horizontal="center" vertical="center" wrapText="1"/>
      <protection locked="0"/>
    </xf>
    <xf numFmtId="0" fontId="83" fillId="0" borderId="15" xfId="0" applyFont="1" applyFill="1" applyBorder="1" applyAlignment="1" applyProtection="1">
      <alignment horizontal="center" vertical="center" wrapText="1"/>
      <protection locked="0"/>
    </xf>
    <xf numFmtId="49" fontId="83" fillId="0" borderId="0" xfId="0" applyNumberFormat="1" applyFont="1" applyFill="1" applyBorder="1" applyAlignment="1" applyProtection="1">
      <alignment horizontal="left" vertical="center" shrinkToFit="1"/>
      <protection locked="0"/>
    </xf>
    <xf numFmtId="0" fontId="83" fillId="0" borderId="0" xfId="0" applyNumberFormat="1" applyFont="1" applyFill="1" applyBorder="1" applyAlignment="1" applyProtection="1">
      <alignment horizontal="left" vertical="center" shrinkToFit="1"/>
      <protection locked="0"/>
    </xf>
    <xf numFmtId="0" fontId="83" fillId="0" borderId="15" xfId="0" applyNumberFormat="1" applyFont="1" applyFill="1" applyBorder="1" applyAlignment="1" applyProtection="1">
      <alignment horizontal="left" vertical="center" shrinkToFit="1"/>
      <protection locked="0"/>
    </xf>
    <xf numFmtId="3" fontId="83"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83" fillId="0" borderId="0" xfId="0" applyFont="1" applyFill="1" applyBorder="1" applyAlignment="1" applyProtection="1">
      <alignment horizontal="left" vertical="center" wrapText="1"/>
      <protection locked="0"/>
    </xf>
    <xf numFmtId="0" fontId="83" fillId="0" borderId="15" xfId="0" applyFont="1" applyFill="1" applyBorder="1" applyAlignment="1" applyProtection="1">
      <alignment horizontal="left" vertical="center" wrapText="1"/>
      <protection locked="0"/>
    </xf>
    <xf numFmtId="0" fontId="112" fillId="0" borderId="11" xfId="0" applyFont="1" applyFill="1" applyBorder="1" applyAlignment="1" applyProtection="1">
      <alignment horizontal="center" vertical="center"/>
      <protection/>
    </xf>
    <xf numFmtId="0" fontId="112" fillId="0" borderId="0" xfId="0" applyFont="1" applyFill="1" applyBorder="1" applyAlignment="1" applyProtection="1">
      <alignment horizontal="center" vertical="center"/>
      <protection/>
    </xf>
    <xf numFmtId="38" fontId="83" fillId="0" borderId="0" xfId="78" applyNumberFormat="1" applyFont="1" applyFill="1" applyBorder="1" applyAlignment="1" applyProtection="1">
      <alignment horizontal="center" vertical="center"/>
      <protection locked="0"/>
    </xf>
    <xf numFmtId="38" fontId="83" fillId="0" borderId="15" xfId="78"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83" fillId="24" borderId="0" xfId="0" applyFont="1" applyFill="1" applyBorder="1" applyAlignment="1" applyProtection="1">
      <alignment vertical="center"/>
      <protection locked="0"/>
    </xf>
    <xf numFmtId="0" fontId="83" fillId="24" borderId="15" xfId="0" applyFont="1" applyFill="1" applyBorder="1" applyAlignment="1" applyProtection="1">
      <alignment vertical="center"/>
      <protection locked="0"/>
    </xf>
    <xf numFmtId="0" fontId="83" fillId="0" borderId="0" xfId="0" applyFont="1" applyFill="1" applyBorder="1" applyAlignment="1" applyProtection="1">
      <alignment/>
      <protection locked="0"/>
    </xf>
    <xf numFmtId="0" fontId="83" fillId="0" borderId="15" xfId="0" applyFont="1" applyFill="1" applyBorder="1" applyAlignment="1" applyProtection="1">
      <alignment/>
      <protection locked="0"/>
    </xf>
    <xf numFmtId="0" fontId="83" fillId="0" borderId="0" xfId="0" applyFont="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38" fontId="112" fillId="0" borderId="0" xfId="0" applyNumberFormat="1" applyFont="1" applyFill="1" applyBorder="1" applyAlignment="1" applyProtection="1">
      <alignment horizontal="center" vertical="center"/>
      <protection/>
    </xf>
    <xf numFmtId="6" fontId="112" fillId="0" borderId="0" xfId="0" applyNumberFormat="1" applyFont="1" applyFill="1" applyBorder="1" applyAlignment="1" applyProtection="1">
      <alignment horizontal="center" vertical="center"/>
      <protection/>
    </xf>
    <xf numFmtId="0" fontId="83" fillId="0" borderId="0" xfId="0" applyFont="1" applyAlignment="1" applyProtection="1">
      <alignment horizontal="center" vertical="center" shrinkToFit="1"/>
      <protection locked="0"/>
    </xf>
    <xf numFmtId="0" fontId="77" fillId="0" borderId="15"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shrinkToFit="1"/>
      <protection/>
    </xf>
    <xf numFmtId="0" fontId="0" fillId="0" borderId="17" xfId="0" applyFont="1" applyBorder="1" applyAlignment="1" applyProtection="1">
      <alignment vertical="center" shrinkToFit="1"/>
      <protection/>
    </xf>
    <xf numFmtId="0" fontId="24" fillId="0" borderId="12" xfId="0" applyFont="1" applyFill="1" applyBorder="1" applyAlignment="1" applyProtection="1">
      <alignment horizontal="distributed" vertical="center"/>
      <protection/>
    </xf>
    <xf numFmtId="0" fontId="24" fillId="0" borderId="0" xfId="0" applyFont="1" applyFill="1" applyBorder="1" applyAlignment="1" applyProtection="1">
      <alignment horizontal="distributed" vertical="center"/>
      <protection/>
    </xf>
    <xf numFmtId="0" fontId="22" fillId="0" borderId="12"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0" fillId="0" borderId="0" xfId="0" applyFont="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6" fillId="0" borderId="0" xfId="0" applyFont="1" applyAlignment="1" applyProtection="1">
      <alignment horizontal="distributed" vertical="center"/>
      <protection/>
    </xf>
    <xf numFmtId="0" fontId="0" fillId="0" borderId="0" xfId="0" applyFont="1" applyFill="1" applyAlignment="1" applyProtection="1">
      <alignment vertical="center"/>
      <protection locked="0"/>
    </xf>
    <xf numFmtId="0" fontId="0" fillId="0" borderId="90" xfId="0" applyFont="1" applyFill="1" applyBorder="1" applyAlignment="1" applyProtection="1">
      <alignment vertical="center"/>
      <protection locked="0"/>
    </xf>
    <xf numFmtId="0" fontId="0" fillId="0" borderId="90" xfId="0" applyFont="1" applyBorder="1" applyAlignment="1" applyProtection="1">
      <alignment vertical="center"/>
      <protection locked="0"/>
    </xf>
    <xf numFmtId="0" fontId="0" fillId="0" borderId="91" xfId="0" applyFont="1" applyBorder="1" applyAlignment="1" applyProtection="1">
      <alignment vertical="center"/>
      <protection locked="0"/>
    </xf>
    <xf numFmtId="0" fontId="0" fillId="0" borderId="90" xfId="0" applyFont="1" applyFill="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40" fontId="0" fillId="0" borderId="0" xfId="78" applyFont="1" applyFill="1" applyBorder="1" applyAlignment="1" applyProtection="1">
      <alignment horizontal="center" vertical="center"/>
      <protection locked="0"/>
    </xf>
    <xf numFmtId="40" fontId="0" fillId="0" borderId="15" xfId="78"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77" fillId="0" borderId="13"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protection/>
    </xf>
    <xf numFmtId="0" fontId="102" fillId="0" borderId="0" xfId="0" applyFont="1" applyFill="1" applyAlignment="1" applyProtection="1">
      <alignment horizontal="center" vertical="center" shrinkToFit="1"/>
      <protection locked="0"/>
    </xf>
    <xf numFmtId="0" fontId="102" fillId="0" borderId="15" xfId="0" applyFont="1" applyFill="1" applyBorder="1" applyAlignment="1" applyProtection="1">
      <alignment horizontal="center" vertical="center" shrinkToFit="1"/>
      <protection locked="0"/>
    </xf>
    <xf numFmtId="0" fontId="102" fillId="0" borderId="0" xfId="0" applyFont="1" applyFill="1" applyBorder="1" applyAlignment="1" applyProtection="1">
      <alignment horizontal="center" vertical="center" shrinkToFit="1"/>
      <protection locked="0"/>
    </xf>
    <xf numFmtId="0" fontId="13" fillId="0" borderId="0" xfId="0" applyFont="1" applyFill="1" applyBorder="1" applyAlignment="1">
      <alignment vertical="center" shrinkToFit="1"/>
    </xf>
    <xf numFmtId="0" fontId="3" fillId="0" borderId="0" xfId="0" applyFont="1" applyFill="1" applyBorder="1" applyAlignment="1">
      <alignment shrinkToFit="1"/>
    </xf>
    <xf numFmtId="0" fontId="3" fillId="0" borderId="17" xfId="0" applyFont="1" applyFill="1" applyBorder="1" applyAlignment="1">
      <alignment shrinkToFit="1"/>
    </xf>
    <xf numFmtId="0" fontId="15" fillId="0" borderId="0" xfId="0" applyFont="1" applyFill="1" applyBorder="1" applyAlignment="1">
      <alignment vertical="center" shrinkToFit="1"/>
    </xf>
    <xf numFmtId="0" fontId="15" fillId="0" borderId="17"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1" fillId="0" borderId="0" xfId="0" applyFont="1" applyFill="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locked="0"/>
    </xf>
    <xf numFmtId="0" fontId="1" fillId="0" borderId="11" xfId="0" applyFont="1" applyFill="1" applyBorder="1" applyAlignment="1" applyProtection="1">
      <alignment horizontal="left" vertical="center" indent="1"/>
      <protection locked="0"/>
    </xf>
    <xf numFmtId="0" fontId="13" fillId="0" borderId="0" xfId="0" applyFont="1" applyFill="1" applyBorder="1" applyAlignment="1">
      <alignment horizontal="distributed" vertical="center"/>
    </xf>
    <xf numFmtId="0" fontId="1" fillId="0" borderId="0"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protection locked="0"/>
    </xf>
    <xf numFmtId="0" fontId="102" fillId="0" borderId="11"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protection locked="0"/>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24" borderId="0" xfId="0" applyFont="1" applyFill="1" applyBorder="1" applyAlignment="1">
      <alignment horizontal="distributed" vertical="center"/>
    </xf>
    <xf numFmtId="0" fontId="102" fillId="0" borderId="0" xfId="0" applyFont="1" applyFill="1" applyBorder="1" applyAlignment="1" applyProtection="1">
      <alignment horizontal="center" vertical="center"/>
      <protection locked="0"/>
    </xf>
    <xf numFmtId="0" fontId="102" fillId="0" borderId="15"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18" fillId="0" borderId="0" xfId="0" applyFont="1" applyFill="1" applyBorder="1" applyAlignment="1">
      <alignment horizontal="center" vertical="center"/>
    </xf>
    <xf numFmtId="0" fontId="3" fillId="0" borderId="0" xfId="0" applyFont="1" applyFill="1" applyBorder="1" applyAlignment="1">
      <alignment vertical="top" wrapText="1"/>
    </xf>
    <xf numFmtId="0" fontId="102" fillId="0" borderId="0" xfId="0" applyFont="1" applyBorder="1" applyAlignment="1" applyProtection="1">
      <alignment horizontal="center" vertical="center" shrinkToFit="1"/>
      <protection locked="0"/>
    </xf>
    <xf numFmtId="0" fontId="102" fillId="0" borderId="1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5" fillId="0" borderId="0" xfId="0" applyFont="1" applyBorder="1" applyAlignment="1" applyProtection="1">
      <alignment vertical="top" wrapText="1"/>
      <protection/>
    </xf>
    <xf numFmtId="0" fontId="16" fillId="0" borderId="0" xfId="0" applyFont="1" applyBorder="1" applyAlignment="1" applyProtection="1">
      <alignment horizontal="center" vertical="center" wrapText="1"/>
      <protection/>
    </xf>
    <xf numFmtId="0" fontId="0" fillId="0" borderId="0" xfId="0" applyAlignment="1">
      <alignment horizontal="center" vertical="center" wrapText="1"/>
    </xf>
    <xf numFmtId="0" fontId="16" fillId="0" borderId="0" xfId="0" applyFont="1" applyAlignment="1" applyProtection="1">
      <alignment vertical="center" wrapText="1"/>
      <protection/>
    </xf>
    <xf numFmtId="0" fontId="1" fillId="0" borderId="0" xfId="0" applyFont="1" applyAlignment="1" applyProtection="1">
      <alignment vertical="center" wrapText="1"/>
      <protection/>
    </xf>
    <xf numFmtId="0" fontId="102" fillId="0" borderId="0" xfId="0" applyNumberFormat="1" applyFont="1" applyBorder="1" applyAlignment="1" applyProtection="1">
      <alignment horizontal="center" vertical="center" shrinkToFit="1"/>
      <protection locked="0"/>
    </xf>
    <xf numFmtId="0" fontId="102" fillId="0" borderId="15" xfId="0" applyNumberFormat="1" applyFont="1" applyBorder="1" applyAlignment="1" applyProtection="1">
      <alignment horizontal="center" vertical="center" shrinkToFit="1"/>
      <protection locked="0"/>
    </xf>
    <xf numFmtId="0" fontId="102" fillId="0" borderId="0"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horizontal="left" vertical="center" indent="1"/>
      <protection locked="0"/>
    </xf>
    <xf numFmtId="0" fontId="1" fillId="0" borderId="0" xfId="0" applyFont="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6" fillId="0" borderId="0" xfId="0" applyFont="1" applyBorder="1" applyAlignment="1" applyProtection="1">
      <alignment horizontal="center" vertical="center" shrinkToFit="1"/>
      <protection/>
    </xf>
    <xf numFmtId="0" fontId="1" fillId="0" borderId="0" xfId="0" applyFont="1" applyAlignment="1" applyProtection="1">
      <alignment horizontal="center" vertical="center" shrinkToFit="1"/>
      <protection/>
    </xf>
    <xf numFmtId="0" fontId="16" fillId="0" borderId="0" xfId="0" applyFont="1" applyAlignment="1" applyProtection="1">
      <alignment vertical="top" wrapText="1"/>
      <protection/>
    </xf>
    <xf numFmtId="0" fontId="1" fillId="0" borderId="0" xfId="0" applyFont="1" applyAlignment="1" applyProtection="1">
      <alignment vertical="top" wrapText="1"/>
      <protection/>
    </xf>
    <xf numFmtId="0" fontId="11" fillId="0" borderId="12"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16" fillId="0" borderId="0" xfId="0" applyFont="1" applyFill="1" applyBorder="1" applyAlignment="1" applyProtection="1">
      <alignment horizontal="left" vertical="center" shrinkToFit="1"/>
      <protection/>
    </xf>
    <xf numFmtId="0" fontId="98" fillId="0" borderId="0" xfId="0" applyFont="1" applyAlignment="1" applyProtection="1">
      <alignment vertical="center" shrinkToFit="1"/>
      <protection/>
    </xf>
    <xf numFmtId="0" fontId="98" fillId="0" borderId="17" xfId="0" applyFont="1" applyBorder="1" applyAlignment="1" applyProtection="1">
      <alignment vertical="center" shrinkToFit="1"/>
      <protection/>
    </xf>
    <xf numFmtId="0" fontId="102" fillId="26" borderId="0" xfId="0" applyNumberFormat="1" applyFont="1" applyFill="1" applyBorder="1" applyAlignment="1" applyProtection="1">
      <alignment horizontal="center" vertical="center" shrinkToFit="1"/>
      <protection locked="0"/>
    </xf>
    <xf numFmtId="0" fontId="102" fillId="26" borderId="0" xfId="0" applyFont="1" applyFill="1" applyBorder="1" applyAlignment="1" applyProtection="1">
      <alignment horizontal="center" vertical="center" shrinkToFit="1"/>
      <protection locked="0"/>
    </xf>
    <xf numFmtId="0" fontId="102" fillId="26" borderId="15" xfId="0" applyNumberFormat="1" applyFont="1" applyFill="1" applyBorder="1" applyAlignment="1" applyProtection="1">
      <alignment horizontal="center" vertical="center" shrinkToFit="1"/>
      <protection locked="0"/>
    </xf>
    <xf numFmtId="0" fontId="102" fillId="26" borderId="15"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xf>
    <xf numFmtId="0" fontId="1" fillId="0" borderId="0" xfId="0" applyFont="1" applyAlignment="1" applyProtection="1">
      <alignment vertical="center" shrinkToFit="1"/>
      <protection/>
    </xf>
    <xf numFmtId="0" fontId="102" fillId="0" borderId="0" xfId="0" applyNumberFormat="1" applyFont="1" applyAlignment="1" applyProtection="1">
      <alignment horizontal="center" vertical="center" shrinkToFit="1"/>
      <protection locked="0"/>
    </xf>
    <xf numFmtId="0" fontId="101" fillId="0" borderId="0" xfId="0" applyFont="1" applyAlignment="1" applyProtection="1">
      <alignment horizontal="center" vertical="center" shrinkToFit="1"/>
      <protection locked="0"/>
    </xf>
    <xf numFmtId="0" fontId="101" fillId="0" borderId="15" xfId="0" applyFont="1" applyBorder="1" applyAlignment="1" applyProtection="1">
      <alignment horizontal="center" vertical="center" shrinkToFit="1"/>
      <protection locked="0"/>
    </xf>
    <xf numFmtId="0" fontId="1" fillId="0" borderId="0" xfId="0" applyNumberFormat="1" applyFont="1" applyFill="1" applyBorder="1" applyAlignment="1" applyProtection="1">
      <alignment horizontal="left" vertical="center" indent="1"/>
      <protection locked="0"/>
    </xf>
    <xf numFmtId="0" fontId="1" fillId="0" borderId="12" xfId="0" applyFont="1" applyBorder="1" applyAlignment="1" applyProtection="1">
      <alignment horizontal="distributed" vertical="center"/>
      <protection/>
    </xf>
    <xf numFmtId="0" fontId="1" fillId="0" borderId="0" xfId="0" applyFont="1" applyBorder="1" applyAlignment="1" applyProtection="1">
      <alignment horizontal="distributed" vertical="center"/>
      <protection/>
    </xf>
    <xf numFmtId="0" fontId="94" fillId="0" borderId="0"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0" fontId="1" fillId="0" borderId="0" xfId="0" applyFont="1" applyAlignment="1" applyProtection="1">
      <alignment vertical="center"/>
      <protection/>
    </xf>
    <xf numFmtId="0" fontId="3" fillId="0" borderId="0" xfId="0" applyFont="1" applyAlignment="1" applyProtection="1">
      <alignment vertical="center" wrapText="1"/>
      <protection/>
    </xf>
    <xf numFmtId="0" fontId="102" fillId="0" borderId="15" xfId="0" applyNumberFormat="1" applyFont="1" applyFill="1" applyBorder="1" applyAlignment="1" applyProtection="1">
      <alignment horizontal="center" vertical="center" shrinkToFit="1"/>
      <protection locked="0"/>
    </xf>
    <xf numFmtId="0" fontId="94" fillId="0" borderId="0" xfId="0" applyFont="1" applyBorder="1" applyAlignment="1" applyProtection="1">
      <alignment horizontal="center" vertical="center" wrapText="1"/>
      <protection/>
    </xf>
    <xf numFmtId="0" fontId="94"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cellXfs>
  <cellStyles count="8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メモ 2" xfId="71"/>
    <cellStyle name="リンク セル" xfId="72"/>
    <cellStyle name="悪い" xfId="73"/>
    <cellStyle name="悪い 2" xfId="74"/>
    <cellStyle name="計算" xfId="75"/>
    <cellStyle name="計算 2" xfId="76"/>
    <cellStyle name="警告文" xfId="77"/>
    <cellStyle name="Comma [0]" xfId="78"/>
    <cellStyle name="Comma" xfId="79"/>
    <cellStyle name="桁区切り 2" xfId="80"/>
    <cellStyle name="見出し 1" xfId="81"/>
    <cellStyle name="見出し 2" xfId="82"/>
    <cellStyle name="見出し 3" xfId="83"/>
    <cellStyle name="見出し 4" xfId="84"/>
    <cellStyle name="集計" xfId="85"/>
    <cellStyle name="出力" xfId="86"/>
    <cellStyle name="出力 2" xfId="87"/>
    <cellStyle name="説明文" xfId="88"/>
    <cellStyle name="Currency [0]" xfId="89"/>
    <cellStyle name="Currency" xfId="90"/>
    <cellStyle name="入力" xfId="91"/>
    <cellStyle name="入力 2" xfId="92"/>
    <cellStyle name="標準 2" xfId="93"/>
    <cellStyle name="標準 3" xfId="94"/>
    <cellStyle name="標準_入学願書他(6枚)" xfId="95"/>
    <cellStyle name="Followed Hyperlink" xfId="96"/>
    <cellStyle name="良い" xfId="97"/>
    <cellStyle name="良い 2" xfId="98"/>
  </cellStyles>
  <dxfs count="36">
    <dxf>
      <font>
        <color rgb="FF9C0006"/>
      </font>
      <fill>
        <patternFill>
          <bgColor rgb="FFFFC7CE"/>
        </patternFill>
      </fill>
    </dxf>
    <dxf>
      <font>
        <color rgb="FF9C0006"/>
      </font>
      <fill>
        <patternFill>
          <bgColor rgb="FFFFC7CE"/>
        </patternFill>
      </fill>
    </dxf>
    <dxf>
      <font>
        <color rgb="FF9C0006"/>
      </font>
      <fill>
        <patternFill>
          <bgColor theme="0"/>
        </patternFill>
      </fill>
    </dxf>
    <dxf/>
    <dxf/>
    <dxf>
      <font>
        <color rgb="FF9C0006"/>
      </font>
      <fill>
        <patternFill>
          <bgColor rgb="FFFFC7CE"/>
        </patternFill>
      </fill>
    </dxf>
    <dxf>
      <fill>
        <patternFill>
          <bgColor theme="0"/>
        </patternFill>
      </fill>
    </dxf>
    <dxf>
      <font>
        <color rgb="FF9C0006"/>
      </font>
      <fill>
        <patternFill>
          <bgColor theme="0"/>
        </patternFill>
      </fill>
    </dxf>
    <dxf>
      <font>
        <color rgb="FF9C0006"/>
      </font>
      <fill>
        <patternFill>
          <bgColor theme="0"/>
        </patternFill>
      </fill>
    </dxf>
    <dxf>
      <font>
        <color rgb="FF9C0006"/>
      </font>
      <fill>
        <patternFill>
          <bgColor theme="0"/>
        </patternFill>
      </fill>
    </dxf>
    <dxf>
      <font>
        <color rgb="FF9C0006"/>
      </font>
      <fill>
        <patternFill>
          <bgColor theme="0"/>
        </patternFill>
      </fill>
    </dxf>
    <dxf>
      <font>
        <color rgb="FF9C0006"/>
      </font>
      <fill>
        <patternFill>
          <bgColor theme="0"/>
        </patternFill>
      </fill>
    </dxf>
    <dxf>
      <font>
        <color rgb="FF9C0006"/>
      </font>
      <fill>
        <patternFill>
          <bgColor rgb="FFFFC7CE"/>
        </patternFill>
      </fill>
    </dxf>
    <dxf>
      <font>
        <color rgb="FF9C0006"/>
      </font>
      <fill>
        <patternFill>
          <bgColor theme="0"/>
        </patternFill>
      </fill>
    </dxf>
    <dxf>
      <font>
        <color rgb="FF9C0006"/>
      </font>
      <fill>
        <patternFill>
          <bgColor theme="0"/>
        </patternFill>
      </fill>
    </dxf>
    <dxf/>
    <dxf/>
    <dxf/>
    <dxf>
      <fill>
        <patternFill>
          <bgColor theme="0"/>
        </patternFill>
      </fill>
    </dxf>
    <dxf/>
    <dxf>
      <fill>
        <patternFill patternType="none">
          <bgColor indexed="65"/>
        </patternFill>
      </fill>
    </dxf>
    <dxf>
      <fill>
        <patternFill patternType="solid">
          <bgColor theme="0"/>
        </patternFill>
      </fill>
    </dxf>
    <dxf>
      <border>
        <left style="thin"/>
        <right style="thin"/>
        <top style="thin"/>
        <bottom style="thin"/>
      </border>
    </dxf>
    <dxf/>
    <dxf/>
    <dxf/>
    <dxf/>
    <dxf/>
    <dxf>
      <numFmt numFmtId="178" formatCode=";;;"/>
      <border/>
    </dxf>
    <dxf>
      <border>
        <left style="thin">
          <color rgb="FF000000"/>
        </left>
        <right style="thin">
          <color rgb="FF000000"/>
        </right>
        <top style="thin"/>
        <bottom style="thin">
          <color rgb="FF000000"/>
        </bottom>
      </border>
    </dxf>
    <dxf>
      <numFmt numFmtId="178" formatCode=";;;"/>
      <fill>
        <patternFill patternType="solid">
          <bgColor theme="0"/>
        </patternFill>
      </fill>
      <border/>
    </dxf>
    <dxf>
      <numFmt numFmtId="178" formatCode=";;;"/>
      <fill>
        <patternFill patternType="none">
          <bgColor indexed="65"/>
        </patternFill>
      </fill>
      <border/>
    </dxf>
    <dxf>
      <numFmt numFmtId="178" formatCode=";;;"/>
      <fill>
        <patternFill>
          <bgColor theme="0"/>
        </patternFill>
      </fill>
      <border/>
    </dxf>
    <dxf>
      <font>
        <color rgb="FF9C0006"/>
      </font>
      <numFmt numFmtId="178" formatCode=";;;"/>
      <fill>
        <patternFill>
          <bgColor theme="0"/>
        </patternFill>
      </fill>
      <border/>
    </dxf>
    <dxf>
      <font>
        <color rgb="FF9C0006"/>
      </font>
      <fill>
        <patternFill>
          <bgColor rgb="FFFFC7CE"/>
        </patternFill>
      </fill>
      <border/>
    </dxf>
    <dxf>
      <font>
        <color rgb="FF9C0006"/>
      </font>
      <numFmt numFmtId="178" formatCode=";;;"/>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238125</xdr:colOff>
      <xdr:row>0</xdr:row>
      <xdr:rowOff>104775</xdr:rowOff>
    </xdr:from>
    <xdr:to>
      <xdr:col>32</xdr:col>
      <xdr:colOff>133350</xdr:colOff>
      <xdr:row>10</xdr:row>
      <xdr:rowOff>9525</xdr:rowOff>
    </xdr:to>
    <xdr:grpSp>
      <xdr:nvGrpSpPr>
        <xdr:cNvPr id="1" name="Group 1"/>
        <xdr:cNvGrpSpPr>
          <a:grpSpLocks/>
        </xdr:cNvGrpSpPr>
      </xdr:nvGrpSpPr>
      <xdr:grpSpPr>
        <a:xfrm>
          <a:off x="6677025" y="104775"/>
          <a:ext cx="1428750" cy="1762125"/>
          <a:chOff x="631" y="79"/>
          <a:chExt cx="128" cy="147"/>
        </a:xfrm>
        <a:solidFill>
          <a:srgbClr val="FFFFFF"/>
        </a:solidFill>
      </xdr:grpSpPr>
      <xdr:sp>
        <xdr:nvSpPr>
          <xdr:cNvPr id="2" name="Rectangle 2"/>
          <xdr:cNvSpPr>
            <a:spLocks/>
          </xdr:cNvSpPr>
        </xdr:nvSpPr>
        <xdr:spPr>
          <a:xfrm>
            <a:off x="631" y="79"/>
            <a:ext cx="128" cy="1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33</xdr:col>
      <xdr:colOff>142875</xdr:colOff>
      <xdr:row>0</xdr:row>
      <xdr:rowOff>76200</xdr:rowOff>
    </xdr:from>
    <xdr:to>
      <xdr:col>47</xdr:col>
      <xdr:colOff>28575</xdr:colOff>
      <xdr:row>5</xdr:row>
      <xdr:rowOff>76200</xdr:rowOff>
    </xdr:to>
    <xdr:sp>
      <xdr:nvSpPr>
        <xdr:cNvPr id="4" name="正方形/長方形 1"/>
        <xdr:cNvSpPr>
          <a:spLocks/>
        </xdr:cNvSpPr>
      </xdr:nvSpPr>
      <xdr:spPr>
        <a:xfrm>
          <a:off x="8362950" y="76200"/>
          <a:ext cx="348615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全シート漢字を使わないでください。</a:t>
          </a:r>
        </a:p>
      </xdr:txBody>
    </xdr:sp>
    <xdr:clientData/>
  </xdr:twoCellAnchor>
  <xdr:twoCellAnchor editAs="oneCell">
    <xdr:from>
      <xdr:col>7</xdr:col>
      <xdr:colOff>209550</xdr:colOff>
      <xdr:row>1</xdr:row>
      <xdr:rowOff>57150</xdr:rowOff>
    </xdr:from>
    <xdr:to>
      <xdr:col>11</xdr:col>
      <xdr:colOff>0</xdr:colOff>
      <xdr:row>5</xdr:row>
      <xdr:rowOff>0</xdr:rowOff>
    </xdr:to>
    <xdr:pic>
      <xdr:nvPicPr>
        <xdr:cNvPr id="5" name="図 2"/>
        <xdr:cNvPicPr preferRelativeResize="1">
          <a:picLocks noChangeAspect="1"/>
        </xdr:cNvPicPr>
      </xdr:nvPicPr>
      <xdr:blipFill>
        <a:blip r:embed="rId1"/>
        <a:stretch>
          <a:fillRect/>
        </a:stretch>
      </xdr:blipFill>
      <xdr:spPr>
        <a:xfrm>
          <a:off x="1943100" y="285750"/>
          <a:ext cx="7810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238125</xdr:colOff>
      <xdr:row>0</xdr:row>
      <xdr:rowOff>104775</xdr:rowOff>
    </xdr:from>
    <xdr:to>
      <xdr:col>33</xdr:col>
      <xdr:colOff>200025</xdr:colOff>
      <xdr:row>9</xdr:row>
      <xdr:rowOff>609600</xdr:rowOff>
    </xdr:to>
    <xdr:grpSp>
      <xdr:nvGrpSpPr>
        <xdr:cNvPr id="1" name="Group 1"/>
        <xdr:cNvGrpSpPr>
          <a:grpSpLocks/>
        </xdr:cNvGrpSpPr>
      </xdr:nvGrpSpPr>
      <xdr:grpSpPr>
        <a:xfrm>
          <a:off x="6677025" y="104775"/>
          <a:ext cx="1743075" cy="2390775"/>
          <a:chOff x="631" y="79"/>
          <a:chExt cx="128" cy="147"/>
        </a:xfrm>
        <a:solidFill>
          <a:srgbClr val="FFFFFF"/>
        </a:solidFill>
      </xdr:grpSpPr>
      <xdr:sp>
        <xdr:nvSpPr>
          <xdr:cNvPr id="2" name="Rectangle 2"/>
          <xdr:cNvSpPr>
            <a:spLocks/>
          </xdr:cNvSpPr>
        </xdr:nvSpPr>
        <xdr:spPr>
          <a:xfrm>
            <a:off x="631" y="79"/>
            <a:ext cx="128" cy="1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91"/>
            <a:ext cx="113" cy="11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editAs="oneCell">
    <xdr:from>
      <xdr:col>9</xdr:col>
      <xdr:colOff>19050</xdr:colOff>
      <xdr:row>1</xdr:row>
      <xdr:rowOff>47625</xdr:rowOff>
    </xdr:from>
    <xdr:to>
      <xdr:col>12</xdr:col>
      <xdr:colOff>57150</xdr:colOff>
      <xdr:row>4</xdr:row>
      <xdr:rowOff>171450</xdr:rowOff>
    </xdr:to>
    <xdr:pic>
      <xdr:nvPicPr>
        <xdr:cNvPr id="4" name="図 10"/>
        <xdr:cNvPicPr preferRelativeResize="1">
          <a:picLocks noChangeAspect="1"/>
        </xdr:cNvPicPr>
      </xdr:nvPicPr>
      <xdr:blipFill>
        <a:blip r:embed="rId1"/>
        <a:stretch>
          <a:fillRect/>
        </a:stretch>
      </xdr:blipFill>
      <xdr:spPr>
        <a:xfrm>
          <a:off x="2247900" y="276225"/>
          <a:ext cx="7810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36</xdr:row>
      <xdr:rowOff>123825</xdr:rowOff>
    </xdr:from>
    <xdr:to>
      <xdr:col>14</xdr:col>
      <xdr:colOff>47625</xdr:colOff>
      <xdr:row>40</xdr:row>
      <xdr:rowOff>66675</xdr:rowOff>
    </xdr:to>
    <xdr:sp>
      <xdr:nvSpPr>
        <xdr:cNvPr id="1" name="楕円 1"/>
        <xdr:cNvSpPr>
          <a:spLocks/>
        </xdr:cNvSpPr>
      </xdr:nvSpPr>
      <xdr:spPr>
        <a:xfrm>
          <a:off x="3571875" y="9058275"/>
          <a:ext cx="666750"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38</xdr:col>
      <xdr:colOff>142875</xdr:colOff>
      <xdr:row>67</xdr:row>
      <xdr:rowOff>142875</xdr:rowOff>
    </xdr:from>
    <xdr:to>
      <xdr:col>40</xdr:col>
      <xdr:colOff>57150</xdr:colOff>
      <xdr:row>69</xdr:row>
      <xdr:rowOff>76200</xdr:rowOff>
    </xdr:to>
    <xdr:sp>
      <xdr:nvSpPr>
        <xdr:cNvPr id="4" name="円/楕円 9"/>
        <xdr:cNvSpPr>
          <a:spLocks/>
        </xdr:cNvSpPr>
      </xdr:nvSpPr>
      <xdr:spPr>
        <a:xfrm>
          <a:off x="7762875" y="9867900"/>
          <a:ext cx="3143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69</xdr:row>
      <xdr:rowOff>152400</xdr:rowOff>
    </xdr:from>
    <xdr:to>
      <xdr:col>20</xdr:col>
      <xdr:colOff>57150</xdr:colOff>
      <xdr:row>72</xdr:row>
      <xdr:rowOff>66675</xdr:rowOff>
    </xdr:to>
    <xdr:sp>
      <xdr:nvSpPr>
        <xdr:cNvPr id="5" name="円/楕円 9"/>
        <xdr:cNvSpPr>
          <a:spLocks/>
        </xdr:cNvSpPr>
      </xdr:nvSpPr>
      <xdr:spPr>
        <a:xfrm>
          <a:off x="3762375" y="10201275"/>
          <a:ext cx="3143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54</xdr:row>
      <xdr:rowOff>9525</xdr:rowOff>
    </xdr:from>
    <xdr:to>
      <xdr:col>35</xdr:col>
      <xdr:colOff>76200</xdr:colOff>
      <xdr:row>56</xdr:row>
      <xdr:rowOff>95250</xdr:rowOff>
    </xdr:to>
    <xdr:sp>
      <xdr:nvSpPr>
        <xdr:cNvPr id="6" name="円/楕円 9"/>
        <xdr:cNvSpPr>
          <a:spLocks/>
        </xdr:cNvSpPr>
      </xdr:nvSpPr>
      <xdr:spPr>
        <a:xfrm>
          <a:off x="6781800" y="81343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62</xdr:row>
      <xdr:rowOff>38100</xdr:rowOff>
    </xdr:from>
    <xdr:to>
      <xdr:col>33</xdr:col>
      <xdr:colOff>76200</xdr:colOff>
      <xdr:row>63</xdr:row>
      <xdr:rowOff>133350</xdr:rowOff>
    </xdr:to>
    <xdr:sp>
      <xdr:nvSpPr>
        <xdr:cNvPr id="1" name="正方形/長方形 2"/>
        <xdr:cNvSpPr>
          <a:spLocks/>
        </xdr:cNvSpPr>
      </xdr:nvSpPr>
      <xdr:spPr>
        <a:xfrm>
          <a:off x="3400425" y="8458200"/>
          <a:ext cx="3276600" cy="2762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入学金・授業料は</a:t>
          </a:r>
          <a:r>
            <a:rPr lang="en-US" cap="none" sz="1100" b="0" i="0" u="none" baseline="0">
              <a:solidFill>
                <a:srgbClr val="000000"/>
              </a:solidFill>
            </a:rPr>
            <a:t>入学時、</a:t>
          </a:r>
          <a:r>
            <a:rPr lang="en-US" cap="none" sz="1100" b="0" i="0" u="none" baseline="0">
              <a:solidFill>
                <a:srgbClr val="000000"/>
              </a:solidFill>
            </a:rPr>
            <a:t>年間分一括納入予定</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95250</xdr:colOff>
      <xdr:row>26</xdr:row>
      <xdr:rowOff>161925</xdr:rowOff>
    </xdr:from>
    <xdr:to>
      <xdr:col>36</xdr:col>
      <xdr:colOff>152400</xdr:colOff>
      <xdr:row>29</xdr:row>
      <xdr:rowOff>66675</xdr:rowOff>
    </xdr:to>
    <xdr:sp>
      <xdr:nvSpPr>
        <xdr:cNvPr id="1" name="楕円 1"/>
        <xdr:cNvSpPr>
          <a:spLocks/>
        </xdr:cNvSpPr>
      </xdr:nvSpPr>
      <xdr:spPr>
        <a:xfrm>
          <a:off x="7096125" y="3952875"/>
          <a:ext cx="2571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33</xdr:col>
      <xdr:colOff>161925</xdr:colOff>
      <xdr:row>50</xdr:row>
      <xdr:rowOff>152400</xdr:rowOff>
    </xdr:from>
    <xdr:to>
      <xdr:col>35</xdr:col>
      <xdr:colOff>28575</xdr:colOff>
      <xdr:row>52</xdr:row>
      <xdr:rowOff>38100</xdr:rowOff>
    </xdr:to>
    <xdr:sp>
      <xdr:nvSpPr>
        <xdr:cNvPr id="4" name="円/楕円 9"/>
        <xdr:cNvSpPr>
          <a:spLocks/>
        </xdr:cNvSpPr>
      </xdr:nvSpPr>
      <xdr:spPr>
        <a:xfrm>
          <a:off x="6781800" y="92868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26</xdr:row>
      <xdr:rowOff>104775</xdr:rowOff>
    </xdr:from>
    <xdr:to>
      <xdr:col>29</xdr:col>
      <xdr:colOff>76200</xdr:colOff>
      <xdr:row>29</xdr:row>
      <xdr:rowOff>9525</xdr:rowOff>
    </xdr:to>
    <xdr:sp>
      <xdr:nvSpPr>
        <xdr:cNvPr id="1" name="円/楕円 9"/>
        <xdr:cNvSpPr>
          <a:spLocks/>
        </xdr:cNvSpPr>
      </xdr:nvSpPr>
      <xdr:spPr>
        <a:xfrm>
          <a:off x="5610225" y="35433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133350</xdr:colOff>
      <xdr:row>49</xdr:row>
      <xdr:rowOff>9525</xdr:rowOff>
    </xdr:from>
    <xdr:to>
      <xdr:col>37</xdr:col>
      <xdr:colOff>0</xdr:colOff>
      <xdr:row>51</xdr:row>
      <xdr:rowOff>19050</xdr:rowOff>
    </xdr:to>
    <xdr:sp>
      <xdr:nvSpPr>
        <xdr:cNvPr id="1" name="円/楕円 9"/>
        <xdr:cNvSpPr>
          <a:spLocks/>
        </xdr:cNvSpPr>
      </xdr:nvSpPr>
      <xdr:spPr>
        <a:xfrm>
          <a:off x="7134225" y="660082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BJ121"/>
  <sheetViews>
    <sheetView showGridLines="0" tabSelected="1" view="pageBreakPreview" zoomScaleSheetLayoutView="100" zoomScalePageLayoutView="0" workbookViewId="0" topLeftCell="A1">
      <selection activeCell="AV6" sqref="AV6"/>
    </sheetView>
  </sheetViews>
  <sheetFormatPr defaultColWidth="9.00390625" defaultRowHeight="13.5"/>
  <cols>
    <col min="1" max="31" width="3.25390625" style="381" customWidth="1"/>
    <col min="32" max="32" width="3.875" style="381" customWidth="1"/>
    <col min="33" max="33" width="3.25390625" style="381" customWidth="1"/>
    <col min="34" max="34" width="3.50390625" style="381" customWidth="1"/>
    <col min="35" max="35" width="5.625" style="622" hidden="1" customWidth="1"/>
    <col min="36" max="39" width="3.625" style="622" customWidth="1"/>
    <col min="40" max="40" width="37.875" style="622" hidden="1" customWidth="1"/>
    <col min="41" max="41" width="47.00390625" style="622" hidden="1" customWidth="1"/>
    <col min="42" max="47" width="4.875" style="622" customWidth="1"/>
    <col min="48" max="48" width="21.75390625" style="622" customWidth="1"/>
    <col min="49" max="49" width="21.875" style="622" customWidth="1"/>
    <col min="50" max="50" width="13.375" style="622" hidden="1" customWidth="1"/>
    <col min="51" max="51" width="9.00390625" style="622" hidden="1" customWidth="1"/>
    <col min="52" max="52" width="9.00390625" style="622" customWidth="1"/>
    <col min="53" max="53" width="9.00390625" style="622" hidden="1" customWidth="1"/>
    <col min="54" max="62" width="9.00390625" style="622" customWidth="1"/>
    <col min="63" max="16384" width="9.00390625" style="381" customWidth="1"/>
  </cols>
  <sheetData>
    <row r="1" spans="1:62" s="402" customFormat="1" ht="18" customHeight="1">
      <c r="A1" s="402" t="s">
        <v>558</v>
      </c>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row>
    <row r="2" spans="1:34" ht="14.25">
      <c r="A2" s="86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382"/>
    </row>
    <row r="3" spans="1:62" ht="24">
      <c r="A3" s="865" t="s">
        <v>1595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383"/>
      <c r="AI3" s="566"/>
      <c r="AJ3" s="566"/>
      <c r="AK3" s="566"/>
      <c r="AL3" s="566"/>
      <c r="AM3" s="566"/>
      <c r="AN3" s="566"/>
      <c r="AO3" s="566"/>
      <c r="AP3" s="566"/>
      <c r="AU3" s="566"/>
      <c r="AV3" s="566"/>
      <c r="AW3" s="566"/>
      <c r="AX3" s="566"/>
      <c r="AY3" s="566"/>
      <c r="BG3"/>
      <c r="BH3"/>
      <c r="BJ3" s="666" t="str">
        <f>IF(A3="東京 J L A 外国語学校 早稲田校","早稲田","船橋")</f>
        <v>船橋</v>
      </c>
    </row>
    <row r="4" spans="1:60" ht="13.5" customHeight="1">
      <c r="A4" s="867" t="s">
        <v>1596</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382"/>
      <c r="AI4" s="566"/>
      <c r="AJ4" s="566"/>
      <c r="AK4" s="566"/>
      <c r="AL4" s="566"/>
      <c r="AM4" s="566"/>
      <c r="AN4" s="566" t="s">
        <v>545</v>
      </c>
      <c r="AO4" s="566" t="s">
        <v>546</v>
      </c>
      <c r="AP4" s="566"/>
      <c r="AU4" s="566"/>
      <c r="AV4" s="566"/>
      <c r="AW4" s="566"/>
      <c r="AX4" s="566"/>
      <c r="AY4" s="566"/>
      <c r="BG4"/>
      <c r="BH4"/>
    </row>
    <row r="5" spans="1:60" ht="14.25">
      <c r="A5" s="384" t="s">
        <v>0</v>
      </c>
      <c r="B5" s="384"/>
      <c r="C5" s="384"/>
      <c r="D5" s="384"/>
      <c r="E5" s="384"/>
      <c r="F5" s="384"/>
      <c r="G5" s="384"/>
      <c r="H5" s="384"/>
      <c r="I5" s="384"/>
      <c r="J5" s="385"/>
      <c r="K5" s="385"/>
      <c r="L5" s="385"/>
      <c r="M5" s="385"/>
      <c r="N5" s="385"/>
      <c r="O5" s="385"/>
      <c r="P5" s="385"/>
      <c r="Q5" s="385"/>
      <c r="R5" s="385"/>
      <c r="S5" s="385"/>
      <c r="T5" s="385"/>
      <c r="U5" s="385"/>
      <c r="V5" s="385"/>
      <c r="W5" s="385"/>
      <c r="X5" s="385"/>
      <c r="Y5" s="385"/>
      <c r="Z5" s="385"/>
      <c r="AA5" s="385"/>
      <c r="AB5" s="385"/>
      <c r="AC5" s="385"/>
      <c r="AD5" s="385"/>
      <c r="AE5" s="868"/>
      <c r="AF5" s="869"/>
      <c r="AG5" s="386"/>
      <c r="AH5" s="387"/>
      <c r="AI5" s="566" t="s">
        <v>547</v>
      </c>
      <c r="AJ5" s="566"/>
      <c r="AK5" s="566"/>
      <c r="AL5" s="566"/>
      <c r="AM5" s="566"/>
      <c r="AN5" s="566" t="s">
        <v>541</v>
      </c>
      <c r="AO5" s="566" t="s">
        <v>543</v>
      </c>
      <c r="AP5" s="566"/>
      <c r="AU5" s="566"/>
      <c r="AV5" s="566"/>
      <c r="AW5" s="566"/>
      <c r="AX5" s="566"/>
      <c r="AY5" s="566"/>
      <c r="BG5"/>
      <c r="BH5"/>
    </row>
    <row r="6" spans="1:60" ht="23.25">
      <c r="A6" s="866" t="s">
        <v>566</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388"/>
      <c r="AI6" s="566" t="s">
        <v>548</v>
      </c>
      <c r="AJ6" s="566"/>
      <c r="AK6" s="566"/>
      <c r="AL6" s="566"/>
      <c r="AM6" s="566"/>
      <c r="AN6" s="566" t="s">
        <v>540</v>
      </c>
      <c r="AO6" s="566" t="s">
        <v>542</v>
      </c>
      <c r="AP6" s="566"/>
      <c r="AU6" s="566"/>
      <c r="AV6" s="566"/>
      <c r="AW6" s="566"/>
      <c r="AX6" s="566"/>
      <c r="AY6" s="566"/>
      <c r="BG6"/>
      <c r="BH6"/>
    </row>
    <row r="7" spans="1:60" ht="14.25">
      <c r="A7" s="878" t="s">
        <v>482</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390"/>
      <c r="AI7" s="566" t="s">
        <v>549</v>
      </c>
      <c r="AJ7" s="566"/>
      <c r="AK7" s="566"/>
      <c r="AL7" s="566"/>
      <c r="AM7" s="566"/>
      <c r="AN7" s="566" t="s">
        <v>544</v>
      </c>
      <c r="AO7" s="566" t="s">
        <v>551</v>
      </c>
      <c r="AP7" s="566"/>
      <c r="AU7" s="566"/>
      <c r="AV7" s="566"/>
      <c r="AW7" s="566"/>
      <c r="AX7" s="566"/>
      <c r="AY7" s="566"/>
      <c r="BG7"/>
      <c r="BH7"/>
    </row>
    <row r="8" spans="1:60" ht="8.25" customHeigh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90"/>
      <c r="AI8" s="566" t="s">
        <v>550</v>
      </c>
      <c r="AJ8" s="566"/>
      <c r="AK8" s="566"/>
      <c r="AL8" s="566"/>
      <c r="AM8" s="566"/>
      <c r="AN8" s="566" t="s">
        <v>553</v>
      </c>
      <c r="AO8" s="566" t="s">
        <v>552</v>
      </c>
      <c r="AP8" s="566"/>
      <c r="AU8" s="566"/>
      <c r="AV8" s="566"/>
      <c r="AW8" s="566"/>
      <c r="AX8" s="566"/>
      <c r="AY8" s="566"/>
      <c r="BG8"/>
      <c r="BH8"/>
    </row>
    <row r="9" spans="1:60" ht="6.75" customHeight="1">
      <c r="A9" s="391"/>
      <c r="B9" s="391"/>
      <c r="C9" s="391"/>
      <c r="D9" s="391"/>
      <c r="E9" s="391"/>
      <c r="F9" s="391"/>
      <c r="G9" s="391"/>
      <c r="H9" s="391"/>
      <c r="I9" s="391"/>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623" t="s">
        <v>557</v>
      </c>
      <c r="AJ9" s="566"/>
      <c r="AK9" s="566"/>
      <c r="AL9" s="566"/>
      <c r="AM9" s="566"/>
      <c r="AN9" s="566" t="s">
        <v>554</v>
      </c>
      <c r="AO9" s="624" t="s">
        <v>704</v>
      </c>
      <c r="AP9" s="566"/>
      <c r="AU9" s="566"/>
      <c r="AV9" s="566"/>
      <c r="AW9" s="566"/>
      <c r="AX9" s="566"/>
      <c r="AY9" s="566"/>
      <c r="BG9"/>
      <c r="BH9"/>
    </row>
    <row r="10" spans="1:62" s="397" customFormat="1" ht="9.75" customHeight="1">
      <c r="A10" s="394" t="s">
        <v>483</v>
      </c>
      <c r="B10" s="394"/>
      <c r="C10" s="394"/>
      <c r="D10" s="394"/>
      <c r="E10" s="394"/>
      <c r="F10" s="394"/>
      <c r="G10" s="394"/>
      <c r="H10" s="394"/>
      <c r="I10" s="394"/>
      <c r="J10" s="395"/>
      <c r="K10" s="395"/>
      <c r="L10" s="395"/>
      <c r="M10" s="395"/>
      <c r="N10" s="395"/>
      <c r="O10" s="395"/>
      <c r="P10" s="395"/>
      <c r="Q10" s="395"/>
      <c r="R10" s="395"/>
      <c r="S10" s="395"/>
      <c r="T10" s="877"/>
      <c r="U10" s="877"/>
      <c r="V10" s="877"/>
      <c r="W10" s="877"/>
      <c r="X10" s="877"/>
      <c r="Y10" s="877"/>
      <c r="Z10" s="877"/>
      <c r="AA10" s="877"/>
      <c r="AB10" s="877"/>
      <c r="AC10" s="877"/>
      <c r="AD10" s="877"/>
      <c r="AE10" s="877"/>
      <c r="AF10" s="877"/>
      <c r="AG10" s="877"/>
      <c r="AH10" s="396"/>
      <c r="AI10" s="625" t="s">
        <v>556</v>
      </c>
      <c r="AJ10" s="567"/>
      <c r="AK10" s="567"/>
      <c r="AL10" s="567"/>
      <c r="AM10" s="567"/>
      <c r="AN10" s="567" t="s">
        <v>1525</v>
      </c>
      <c r="AO10" s="567" t="s">
        <v>555</v>
      </c>
      <c r="AP10" s="567"/>
      <c r="AQ10" s="626"/>
      <c r="AR10" s="626"/>
      <c r="AS10" s="626"/>
      <c r="AT10" s="626"/>
      <c r="AU10" s="567"/>
      <c r="AV10" s="567"/>
      <c r="AW10" s="567"/>
      <c r="AX10" s="567"/>
      <c r="AY10" s="567"/>
      <c r="AZ10" s="626"/>
      <c r="BA10" s="626"/>
      <c r="BB10" s="626"/>
      <c r="BC10" s="626"/>
      <c r="BD10" s="626"/>
      <c r="BE10" s="626"/>
      <c r="BF10" s="626"/>
      <c r="BG10"/>
      <c r="BH10"/>
      <c r="BI10" s="626"/>
      <c r="BJ10" s="626"/>
    </row>
    <row r="11" spans="1:62" s="405" customFormat="1" ht="18" customHeight="1">
      <c r="A11" s="404" t="s">
        <v>578</v>
      </c>
      <c r="B11" s="404"/>
      <c r="C11" s="404"/>
      <c r="D11" s="404"/>
      <c r="E11" s="881"/>
      <c r="F11" s="881"/>
      <c r="G11" s="881"/>
      <c r="H11" s="881"/>
      <c r="I11" s="881"/>
      <c r="J11" s="881"/>
      <c r="K11" s="881"/>
      <c r="L11" s="881"/>
      <c r="M11" s="881"/>
      <c r="N11" s="404"/>
      <c r="O11" s="404" t="s">
        <v>582</v>
      </c>
      <c r="P11" s="404"/>
      <c r="Q11" s="404"/>
      <c r="R11" s="404"/>
      <c r="S11" s="862"/>
      <c r="T11" s="862"/>
      <c r="U11" s="862"/>
      <c r="V11" s="879" t="s">
        <v>560</v>
      </c>
      <c r="W11" s="879"/>
      <c r="X11" s="862"/>
      <c r="Y11" s="862"/>
      <c r="Z11" s="879" t="s">
        <v>561</v>
      </c>
      <c r="AA11" s="879"/>
      <c r="AB11" s="862"/>
      <c r="AC11" s="862"/>
      <c r="AD11" s="879" t="s">
        <v>562</v>
      </c>
      <c r="AE11" s="879"/>
      <c r="AF11" s="467"/>
      <c r="AG11" s="467"/>
      <c r="AH11" s="408"/>
      <c r="AI11" s="627"/>
      <c r="AJ11" s="627"/>
      <c r="AK11" s="627"/>
      <c r="AL11" s="627"/>
      <c r="AM11" s="627"/>
      <c r="AN11" s="627"/>
      <c r="AO11" s="627"/>
      <c r="AP11" s="627"/>
      <c r="AQ11" s="628"/>
      <c r="AR11" s="628"/>
      <c r="AS11" s="628"/>
      <c r="AT11" s="628"/>
      <c r="AU11" s="627"/>
      <c r="AV11" s="627"/>
      <c r="AW11" s="627"/>
      <c r="AX11" s="627"/>
      <c r="AY11" s="627"/>
      <c r="AZ11" s="628"/>
      <c r="BA11" s="628"/>
      <c r="BB11" s="628"/>
      <c r="BC11" s="628"/>
      <c r="BD11" s="628"/>
      <c r="BE11" s="628"/>
      <c r="BF11" s="628"/>
      <c r="BG11"/>
      <c r="BH11"/>
      <c r="BI11" s="628"/>
      <c r="BJ11" s="628"/>
    </row>
    <row r="12" spans="1:62" s="397" customFormat="1" ht="18" customHeight="1">
      <c r="A12" s="440" t="s">
        <v>689</v>
      </c>
      <c r="B12" s="410"/>
      <c r="C12" s="410"/>
      <c r="D12" s="410"/>
      <c r="E12" s="882"/>
      <c r="F12" s="882"/>
      <c r="G12" s="882"/>
      <c r="H12" s="882"/>
      <c r="I12" s="882"/>
      <c r="J12" s="882"/>
      <c r="K12" s="882"/>
      <c r="L12" s="882"/>
      <c r="M12" s="882"/>
      <c r="N12" s="410"/>
      <c r="O12" s="853" t="s">
        <v>600</v>
      </c>
      <c r="P12" s="853"/>
      <c r="Q12" s="853"/>
      <c r="R12" s="853"/>
      <c r="S12" s="863"/>
      <c r="T12" s="863"/>
      <c r="U12" s="863"/>
      <c r="V12" s="876" t="s">
        <v>564</v>
      </c>
      <c r="W12" s="876"/>
      <c r="X12" s="863"/>
      <c r="Y12" s="863"/>
      <c r="Z12" s="876" t="s">
        <v>563</v>
      </c>
      <c r="AA12" s="876"/>
      <c r="AB12" s="863"/>
      <c r="AC12" s="863"/>
      <c r="AD12" s="876" t="s">
        <v>565</v>
      </c>
      <c r="AE12" s="876"/>
      <c r="AF12" s="467"/>
      <c r="AG12" s="467"/>
      <c r="AI12" s="567"/>
      <c r="AJ12" s="567"/>
      <c r="AK12" s="567"/>
      <c r="AL12" s="567"/>
      <c r="AM12" s="567"/>
      <c r="AN12" s="567"/>
      <c r="AO12" s="567"/>
      <c r="AP12" s="567"/>
      <c r="AQ12" s="626"/>
      <c r="AR12" s="626"/>
      <c r="AS12" s="626"/>
      <c r="AT12" s="626"/>
      <c r="AU12" s="567"/>
      <c r="AV12" s="567"/>
      <c r="AW12" s="567"/>
      <c r="AX12" s="567"/>
      <c r="AY12" s="567"/>
      <c r="AZ12" s="626"/>
      <c r="BA12" s="626"/>
      <c r="BB12" s="626"/>
      <c r="BC12" s="626"/>
      <c r="BD12" s="626"/>
      <c r="BE12" s="626"/>
      <c r="BF12" s="626"/>
      <c r="BG12"/>
      <c r="BH12"/>
      <c r="BI12" s="626"/>
      <c r="BJ12" s="626"/>
    </row>
    <row r="13" spans="1:62" s="405" customFormat="1" ht="9" customHeight="1">
      <c r="A13" s="880"/>
      <c r="B13" s="880"/>
      <c r="C13" s="456"/>
      <c r="D13" s="456"/>
      <c r="E13" s="456"/>
      <c r="F13" s="456"/>
      <c r="G13" s="456"/>
      <c r="H13" s="406"/>
      <c r="I13" s="406"/>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627"/>
      <c r="AJ13" s="627"/>
      <c r="AK13" s="627"/>
      <c r="AL13" s="627"/>
      <c r="AM13" s="627"/>
      <c r="AN13" s="627"/>
      <c r="AO13" s="627"/>
      <c r="AP13" s="627"/>
      <c r="AQ13" s="628"/>
      <c r="AR13" s="628"/>
      <c r="AS13" s="628"/>
      <c r="AT13" s="628"/>
      <c r="AU13" s="627"/>
      <c r="AV13" s="627"/>
      <c r="AW13" s="627"/>
      <c r="AX13" s="627"/>
      <c r="AY13" s="627"/>
      <c r="AZ13" s="628"/>
      <c r="BA13" s="628"/>
      <c r="BB13" s="628"/>
      <c r="BC13" s="628"/>
      <c r="BD13" s="628"/>
      <c r="BE13" s="628"/>
      <c r="BF13" s="628"/>
      <c r="BG13"/>
      <c r="BH13"/>
      <c r="BI13" s="628"/>
      <c r="BJ13" s="628"/>
    </row>
    <row r="14" spans="1:62" s="405" customFormat="1" ht="9" customHeight="1">
      <c r="A14" s="456"/>
      <c r="B14" s="456"/>
      <c r="C14" s="456"/>
      <c r="D14" s="456"/>
      <c r="E14" s="453" t="s">
        <v>588</v>
      </c>
      <c r="F14" s="436"/>
      <c r="G14" s="456"/>
      <c r="H14" s="406"/>
      <c r="I14" s="406"/>
      <c r="J14" s="407"/>
      <c r="K14" s="407"/>
      <c r="L14" s="407"/>
      <c r="M14" s="407"/>
      <c r="N14" s="407"/>
      <c r="O14" s="436"/>
      <c r="P14" s="453" t="s">
        <v>608</v>
      </c>
      <c r="Q14" s="407"/>
      <c r="R14" s="407"/>
      <c r="S14" s="407"/>
      <c r="T14" s="407"/>
      <c r="U14" s="407"/>
      <c r="V14" s="407"/>
      <c r="W14" s="407"/>
      <c r="X14" s="407"/>
      <c r="Y14" s="407"/>
      <c r="Z14" s="407"/>
      <c r="AA14" s="407"/>
      <c r="AB14" s="407"/>
      <c r="AC14" s="407"/>
      <c r="AD14" s="407"/>
      <c r="AE14" s="407"/>
      <c r="AF14" s="407"/>
      <c r="AG14" s="407"/>
      <c r="AH14" s="407"/>
      <c r="AI14" s="627"/>
      <c r="AJ14" s="627"/>
      <c r="AK14" s="627"/>
      <c r="AL14" s="627"/>
      <c r="AM14" s="627"/>
      <c r="AN14" s="627"/>
      <c r="AO14" s="627"/>
      <c r="AP14" s="627"/>
      <c r="AQ14" s="628"/>
      <c r="AR14" s="628"/>
      <c r="AS14" s="628"/>
      <c r="AT14" s="628"/>
      <c r="AU14" s="627"/>
      <c r="AV14" s="627"/>
      <c r="AW14" s="627"/>
      <c r="AX14" s="627"/>
      <c r="AY14" s="627"/>
      <c r="AZ14" s="628"/>
      <c r="BA14" s="628"/>
      <c r="BB14" s="628"/>
      <c r="BC14" s="628"/>
      <c r="BD14" s="628"/>
      <c r="BE14" s="628"/>
      <c r="BF14" s="628"/>
      <c r="BG14"/>
      <c r="BH14"/>
      <c r="BI14" s="628"/>
      <c r="BJ14" s="628"/>
    </row>
    <row r="15" spans="1:62" s="405" customFormat="1" ht="18" customHeight="1">
      <c r="A15" s="404" t="s">
        <v>579</v>
      </c>
      <c r="B15" s="404"/>
      <c r="C15" s="404"/>
      <c r="D15" s="404"/>
      <c r="E15" s="914"/>
      <c r="F15" s="914"/>
      <c r="G15" s="914"/>
      <c r="H15" s="914"/>
      <c r="I15" s="914"/>
      <c r="J15" s="914"/>
      <c r="K15" s="914"/>
      <c r="L15" s="914"/>
      <c r="M15" s="914"/>
      <c r="N15" s="914"/>
      <c r="O15" s="439"/>
      <c r="P15" s="914"/>
      <c r="Q15" s="914"/>
      <c r="R15" s="914"/>
      <c r="S15" s="914"/>
      <c r="T15" s="914"/>
      <c r="U15" s="914"/>
      <c r="V15" s="914"/>
      <c r="W15" s="914"/>
      <c r="X15" s="914"/>
      <c r="Y15" s="914"/>
      <c r="Z15" s="439"/>
      <c r="AA15" s="411" t="s">
        <v>577</v>
      </c>
      <c r="AB15" s="467"/>
      <c r="AC15" s="467"/>
      <c r="AD15" s="411"/>
      <c r="AE15" s="404"/>
      <c r="AF15" s="408"/>
      <c r="AG15" s="408"/>
      <c r="AH15" s="408"/>
      <c r="AI15" s="628"/>
      <c r="AJ15" s="628"/>
      <c r="AK15" s="628"/>
      <c r="AL15" s="628"/>
      <c r="AM15" s="628"/>
      <c r="AN15" s="628"/>
      <c r="AO15" s="628"/>
      <c r="AP15" s="628"/>
      <c r="AQ15" s="628"/>
      <c r="AR15" s="628"/>
      <c r="AS15" s="628"/>
      <c r="AT15" s="628"/>
      <c r="AU15" s="627"/>
      <c r="AV15" s="627"/>
      <c r="AW15" s="627"/>
      <c r="AX15" s="627"/>
      <c r="AY15" s="627"/>
      <c r="AZ15" s="628"/>
      <c r="BA15" s="628"/>
      <c r="BB15" s="628"/>
      <c r="BC15" s="628"/>
      <c r="BD15" s="628"/>
      <c r="BE15" s="628"/>
      <c r="BF15" s="628"/>
      <c r="BG15"/>
      <c r="BH15"/>
      <c r="BI15" s="628"/>
      <c r="BJ15" s="628"/>
    </row>
    <row r="16" spans="1:62" s="397" customFormat="1" ht="18" customHeight="1">
      <c r="A16" s="440" t="s">
        <v>580</v>
      </c>
      <c r="B16" s="410"/>
      <c r="C16" s="410"/>
      <c r="D16" s="410"/>
      <c r="E16" s="915"/>
      <c r="F16" s="915"/>
      <c r="G16" s="915"/>
      <c r="H16" s="915"/>
      <c r="I16" s="915"/>
      <c r="J16" s="915"/>
      <c r="K16" s="915"/>
      <c r="L16" s="915"/>
      <c r="M16" s="915"/>
      <c r="N16" s="915"/>
      <c r="O16" s="439"/>
      <c r="P16" s="915"/>
      <c r="Q16" s="915"/>
      <c r="R16" s="915"/>
      <c r="S16" s="915"/>
      <c r="T16" s="915"/>
      <c r="U16" s="915"/>
      <c r="V16" s="915"/>
      <c r="W16" s="915"/>
      <c r="X16" s="915"/>
      <c r="Y16" s="915"/>
      <c r="Z16" s="439"/>
      <c r="AA16" s="876" t="s">
        <v>586</v>
      </c>
      <c r="AB16" s="876"/>
      <c r="AC16" s="876"/>
      <c r="AD16" s="470" t="s">
        <v>585</v>
      </c>
      <c r="AE16" s="410"/>
      <c r="AF16" s="471" t="s">
        <v>559</v>
      </c>
      <c r="AI16" s="626"/>
      <c r="AJ16" s="626"/>
      <c r="AK16" s="626"/>
      <c r="AL16" s="626"/>
      <c r="AM16" s="626"/>
      <c r="AN16" s="626"/>
      <c r="AO16" s="626"/>
      <c r="AP16" s="626"/>
      <c r="AQ16" s="626"/>
      <c r="AR16" s="626"/>
      <c r="AS16" s="626"/>
      <c r="AT16" s="626"/>
      <c r="AU16" s="567"/>
      <c r="AV16" s="567"/>
      <c r="AW16" s="567"/>
      <c r="AX16" s="567"/>
      <c r="AY16" s="567"/>
      <c r="AZ16" s="626"/>
      <c r="BA16" s="626"/>
      <c r="BB16" s="626"/>
      <c r="BC16" s="626"/>
      <c r="BD16" s="626"/>
      <c r="BE16" s="626"/>
      <c r="BF16" s="626"/>
      <c r="BG16"/>
      <c r="BH16"/>
      <c r="BI16" s="626"/>
      <c r="BJ16" s="626"/>
    </row>
    <row r="17" spans="1:62" s="405" customFormat="1" ht="9" customHeight="1">
      <c r="A17" s="406" t="s">
        <v>10</v>
      </c>
      <c r="B17" s="406"/>
      <c r="C17" s="406"/>
      <c r="D17" s="406"/>
      <c r="E17" s="406"/>
      <c r="F17" s="406"/>
      <c r="G17" s="406"/>
      <c r="H17" s="406"/>
      <c r="I17" s="406"/>
      <c r="J17" s="407"/>
      <c r="K17" s="407"/>
      <c r="L17" s="407"/>
      <c r="M17" s="407"/>
      <c r="N17" s="407"/>
      <c r="O17" s="407"/>
      <c r="P17" s="407"/>
      <c r="Q17" s="407"/>
      <c r="R17" s="407"/>
      <c r="S17" s="407"/>
      <c r="T17" s="407"/>
      <c r="U17" s="407"/>
      <c r="V17" s="407"/>
      <c r="W17" s="407"/>
      <c r="X17" s="407"/>
      <c r="Y17" s="407"/>
      <c r="Z17" s="412"/>
      <c r="AA17" s="412"/>
      <c r="AB17" s="412"/>
      <c r="AC17" s="412"/>
      <c r="AD17" s="412"/>
      <c r="AE17" s="407"/>
      <c r="AF17" s="407"/>
      <c r="AG17" s="407"/>
      <c r="AH17" s="407"/>
      <c r="AI17" s="628"/>
      <c r="AJ17" s="628"/>
      <c r="AK17" s="628"/>
      <c r="AL17" s="628"/>
      <c r="AM17" s="628"/>
      <c r="AN17" s="628"/>
      <c r="AO17" s="628"/>
      <c r="AP17" s="628"/>
      <c r="AQ17" s="628"/>
      <c r="AR17" s="628"/>
      <c r="AS17" s="628"/>
      <c r="AT17" s="628"/>
      <c r="AU17" s="627"/>
      <c r="AV17" s="627"/>
      <c r="AW17" s="627"/>
      <c r="AX17" s="627"/>
      <c r="AY17" s="627"/>
      <c r="AZ17" s="628"/>
      <c r="BA17" s="628"/>
      <c r="BB17" s="628"/>
      <c r="BC17" s="628"/>
      <c r="BD17" s="628"/>
      <c r="BE17" s="628"/>
      <c r="BF17" s="628"/>
      <c r="BG17"/>
      <c r="BH17"/>
      <c r="BI17" s="628"/>
      <c r="BJ17" s="628"/>
    </row>
    <row r="18" spans="1:62" s="405" customFormat="1" ht="18" customHeight="1">
      <c r="A18" s="404" t="s">
        <v>581</v>
      </c>
      <c r="B18" s="404"/>
      <c r="C18" s="404"/>
      <c r="D18" s="404"/>
      <c r="E18" s="849"/>
      <c r="F18" s="849"/>
      <c r="G18" s="849"/>
      <c r="H18" s="849"/>
      <c r="I18" s="849"/>
      <c r="J18" s="849"/>
      <c r="K18" s="849"/>
      <c r="L18" s="849"/>
      <c r="M18" s="849"/>
      <c r="N18" s="849"/>
      <c r="O18" s="404" t="s">
        <v>583</v>
      </c>
      <c r="P18" s="411"/>
      <c r="Q18" s="411"/>
      <c r="R18" s="962"/>
      <c r="S18" s="962"/>
      <c r="T18" s="962"/>
      <c r="U18" s="962"/>
      <c r="V18" s="962"/>
      <c r="W18" s="962"/>
      <c r="X18" s="962"/>
      <c r="Y18" s="962"/>
      <c r="Z18" s="381"/>
      <c r="AA18" s="411" t="s">
        <v>589</v>
      </c>
      <c r="AB18" s="413"/>
      <c r="AC18" s="413"/>
      <c r="AD18" s="413"/>
      <c r="AE18" s="413"/>
      <c r="AF18" s="413"/>
      <c r="AG18" s="413"/>
      <c r="AH18" s="408"/>
      <c r="AI18" s="628"/>
      <c r="AJ18" s="628"/>
      <c r="AK18" s="628"/>
      <c r="AL18" s="628"/>
      <c r="AM18" s="628"/>
      <c r="AN18" s="628"/>
      <c r="AO18" s="628"/>
      <c r="AP18" s="628"/>
      <c r="AQ18" s="628"/>
      <c r="AR18" s="628"/>
      <c r="AS18" s="628"/>
      <c r="AT18" s="628"/>
      <c r="AU18" s="628"/>
      <c r="AV18" s="628"/>
      <c r="AW18" s="628"/>
      <c r="AX18" s="628"/>
      <c r="AY18" s="628"/>
      <c r="AZ18" s="628"/>
      <c r="BA18" s="628"/>
      <c r="BB18" s="628"/>
      <c r="BC18" s="628"/>
      <c r="BD18" s="628"/>
      <c r="BE18" s="628"/>
      <c r="BF18" s="628"/>
      <c r="BG18"/>
      <c r="BH18"/>
      <c r="BI18" s="628"/>
      <c r="BJ18" s="628"/>
    </row>
    <row r="19" spans="1:62" s="397" customFormat="1" ht="18" customHeight="1">
      <c r="A19" s="440" t="s">
        <v>603</v>
      </c>
      <c r="B19" s="410"/>
      <c r="C19" s="410"/>
      <c r="D19" s="410"/>
      <c r="E19" s="850"/>
      <c r="F19" s="850"/>
      <c r="G19" s="850"/>
      <c r="H19" s="850"/>
      <c r="I19" s="850"/>
      <c r="J19" s="850"/>
      <c r="K19" s="850"/>
      <c r="L19" s="850"/>
      <c r="M19" s="850"/>
      <c r="N19" s="850"/>
      <c r="O19" s="440" t="s">
        <v>575</v>
      </c>
      <c r="P19" s="411"/>
      <c r="Q19" s="411"/>
      <c r="R19" s="963"/>
      <c r="S19" s="963"/>
      <c r="T19" s="963"/>
      <c r="U19" s="963"/>
      <c r="V19" s="963"/>
      <c r="W19" s="963"/>
      <c r="X19" s="963"/>
      <c r="Y19" s="963"/>
      <c r="Z19" s="381"/>
      <c r="AA19" s="883" t="s">
        <v>587</v>
      </c>
      <c r="AB19" s="883"/>
      <c r="AC19" s="883"/>
      <c r="AD19" s="883" t="s">
        <v>574</v>
      </c>
      <c r="AE19" s="883"/>
      <c r="AF19" s="860" t="s">
        <v>584</v>
      </c>
      <c r="AG19" s="860"/>
      <c r="AI19" s="626"/>
      <c r="AJ19" s="626"/>
      <c r="AK19" s="626"/>
      <c r="AL19" s="626"/>
      <c r="AM19" s="626"/>
      <c r="AN19" s="626"/>
      <c r="AO19" s="626"/>
      <c r="AP19" s="626"/>
      <c r="AQ19" s="626"/>
      <c r="AR19" s="626"/>
      <c r="AS19" s="626"/>
      <c r="AT19" s="626"/>
      <c r="AU19" s="626"/>
      <c r="AV19" s="626"/>
      <c r="AW19" s="626"/>
      <c r="AX19" s="626"/>
      <c r="AY19" s="626"/>
      <c r="AZ19" s="626"/>
      <c r="BA19" s="626"/>
      <c r="BB19" s="626"/>
      <c r="BC19" s="626"/>
      <c r="BD19" s="626"/>
      <c r="BE19" s="626"/>
      <c r="BF19" s="626"/>
      <c r="BG19"/>
      <c r="BH19"/>
      <c r="BI19" s="626"/>
      <c r="BJ19" s="626"/>
    </row>
    <row r="20" spans="1:62" s="405" customFormat="1" ht="9" customHeight="1">
      <c r="A20" s="406" t="s">
        <v>486</v>
      </c>
      <c r="B20" s="406"/>
      <c r="C20" s="406"/>
      <c r="D20" s="406"/>
      <c r="E20" s="406"/>
      <c r="F20" s="406"/>
      <c r="G20" s="406"/>
      <c r="H20" s="406"/>
      <c r="I20" s="406"/>
      <c r="J20" s="407"/>
      <c r="K20" s="407"/>
      <c r="L20" s="407"/>
      <c r="M20" s="407"/>
      <c r="N20" s="407"/>
      <c r="O20" s="407"/>
      <c r="P20" s="407"/>
      <c r="Q20" s="407"/>
      <c r="R20" s="407"/>
      <c r="S20" s="407"/>
      <c r="T20" s="407"/>
      <c r="U20" s="407"/>
      <c r="V20" s="412"/>
      <c r="W20" s="412"/>
      <c r="X20" s="412"/>
      <c r="Y20" s="407"/>
      <c r="Z20" s="407"/>
      <c r="AA20" s="407"/>
      <c r="AB20" s="412"/>
      <c r="AC20" s="412"/>
      <c r="AD20" s="407"/>
      <c r="AE20" s="407"/>
      <c r="AF20" s="407"/>
      <c r="AG20" s="407"/>
      <c r="AH20" s="407"/>
      <c r="AI20" s="628"/>
      <c r="AJ20" s="628"/>
      <c r="AK20" s="628"/>
      <c r="AL20" s="628"/>
      <c r="AM20" s="628"/>
      <c r="AN20" s="628"/>
      <c r="AO20" s="628"/>
      <c r="AP20" s="628"/>
      <c r="AQ20" s="628"/>
      <c r="AR20" s="628"/>
      <c r="AS20" s="628"/>
      <c r="AT20" s="628"/>
      <c r="AU20" s="628"/>
      <c r="AV20" s="628"/>
      <c r="AW20" s="628"/>
      <c r="AX20" s="628"/>
      <c r="AY20" s="628"/>
      <c r="AZ20" s="628"/>
      <c r="BA20" s="628"/>
      <c r="BB20" s="628"/>
      <c r="BC20" s="628"/>
      <c r="BD20" s="628"/>
      <c r="BE20" s="628"/>
      <c r="BF20" s="628"/>
      <c r="BG20"/>
      <c r="BH20"/>
      <c r="BI20" s="628"/>
      <c r="BJ20" s="628"/>
    </row>
    <row r="21" spans="1:62" s="405" customFormat="1" ht="18" customHeight="1">
      <c r="A21" s="414" t="s">
        <v>604</v>
      </c>
      <c r="B21" s="406"/>
      <c r="C21" s="406"/>
      <c r="D21" s="406"/>
      <c r="E21" s="912"/>
      <c r="F21" s="912"/>
      <c r="G21" s="912"/>
      <c r="H21" s="912"/>
      <c r="I21" s="912"/>
      <c r="J21" s="912"/>
      <c r="K21" s="912"/>
      <c r="L21" s="912"/>
      <c r="M21" s="912"/>
      <c r="N21" s="912"/>
      <c r="O21" s="912"/>
      <c r="P21" s="912"/>
      <c r="Q21" s="912"/>
      <c r="R21" s="912"/>
      <c r="S21" s="912"/>
      <c r="T21" s="912"/>
      <c r="U21" s="912"/>
      <c r="V21" s="912"/>
      <c r="W21" s="912"/>
      <c r="X21" s="947" t="s">
        <v>1360</v>
      </c>
      <c r="Y21" s="947"/>
      <c r="Z21" s="947"/>
      <c r="AA21" s="943"/>
      <c r="AB21" s="943"/>
      <c r="AC21" s="943"/>
      <c r="AD21" s="943"/>
      <c r="AE21" s="943"/>
      <c r="AF21" s="943"/>
      <c r="AG21" s="943"/>
      <c r="AH21" s="407"/>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c r="BH21"/>
      <c r="BI21" s="628"/>
      <c r="BJ21" s="628"/>
    </row>
    <row r="22" spans="1:62" s="405" customFormat="1" ht="18" customHeight="1">
      <c r="A22" s="453" t="s">
        <v>605</v>
      </c>
      <c r="B22" s="406"/>
      <c r="C22" s="406"/>
      <c r="D22" s="406"/>
      <c r="E22" s="913"/>
      <c r="F22" s="913"/>
      <c r="G22" s="913"/>
      <c r="H22" s="913"/>
      <c r="I22" s="913"/>
      <c r="J22" s="913"/>
      <c r="K22" s="913"/>
      <c r="L22" s="913"/>
      <c r="M22" s="913"/>
      <c r="N22" s="913"/>
      <c r="O22" s="913"/>
      <c r="P22" s="913"/>
      <c r="Q22" s="913"/>
      <c r="R22" s="913"/>
      <c r="S22" s="913"/>
      <c r="T22" s="913"/>
      <c r="U22" s="913"/>
      <c r="V22" s="913"/>
      <c r="W22" s="913"/>
      <c r="X22" s="948" t="s">
        <v>488</v>
      </c>
      <c r="Y22" s="948"/>
      <c r="Z22" s="948"/>
      <c r="AA22" s="944"/>
      <c r="AB22" s="944"/>
      <c r="AC22" s="944"/>
      <c r="AD22" s="944"/>
      <c r="AE22" s="944"/>
      <c r="AF22" s="944"/>
      <c r="AG22" s="944"/>
      <c r="AH22" s="407"/>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8"/>
      <c r="BE22" s="628"/>
      <c r="BF22" s="628"/>
      <c r="BG22"/>
      <c r="BH22"/>
      <c r="BI22" s="628"/>
      <c r="BJ22" s="628"/>
    </row>
    <row r="23" spans="1:62" s="405" customFormat="1" ht="9" customHeight="1">
      <c r="A23" s="406"/>
      <c r="B23" s="406"/>
      <c r="C23" s="406"/>
      <c r="D23" s="406"/>
      <c r="E23" s="406"/>
      <c r="F23" s="406"/>
      <c r="G23" s="406"/>
      <c r="H23" s="406"/>
      <c r="I23" s="406"/>
      <c r="J23" s="407"/>
      <c r="K23" s="407"/>
      <c r="L23" s="407"/>
      <c r="M23" s="407"/>
      <c r="N23" s="407"/>
      <c r="O23" s="407"/>
      <c r="P23" s="407"/>
      <c r="Q23" s="407"/>
      <c r="R23" s="407"/>
      <c r="S23" s="407"/>
      <c r="T23" s="407"/>
      <c r="U23" s="407"/>
      <c r="V23" s="412"/>
      <c r="W23" s="412"/>
      <c r="X23" s="412"/>
      <c r="Y23" s="407"/>
      <c r="Z23" s="407"/>
      <c r="AA23" s="407"/>
      <c r="AB23" s="412"/>
      <c r="AC23" s="412"/>
      <c r="AD23" s="407"/>
      <c r="AE23" s="407"/>
      <c r="AF23" s="407"/>
      <c r="AG23" s="407"/>
      <c r="AH23" s="407"/>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c r="BH23"/>
      <c r="BI23" s="628"/>
      <c r="BJ23" s="628"/>
    </row>
    <row r="24" spans="1:62" s="405" customFormat="1" ht="18" customHeight="1">
      <c r="A24" s="414" t="s">
        <v>606</v>
      </c>
      <c r="B24" s="406"/>
      <c r="C24" s="406"/>
      <c r="D24" s="406"/>
      <c r="E24" s="912"/>
      <c r="F24" s="912"/>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407"/>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c r="BH24"/>
      <c r="BI24" s="628"/>
      <c r="BJ24" s="628"/>
    </row>
    <row r="25" spans="1:62" s="405" customFormat="1" ht="18" customHeight="1">
      <c r="A25" s="453" t="s">
        <v>607</v>
      </c>
      <c r="B25" s="406"/>
      <c r="C25" s="406"/>
      <c r="D25" s="406"/>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407"/>
      <c r="AI25" s="628"/>
      <c r="AJ25" s="628"/>
      <c r="AK25" s="628"/>
      <c r="AL25" s="628"/>
      <c r="AM25" s="628"/>
      <c r="AN25" s="628"/>
      <c r="AO25" s="628"/>
      <c r="AP25" s="628"/>
      <c r="AQ25" s="628"/>
      <c r="AR25" s="628"/>
      <c r="AS25" s="628"/>
      <c r="AT25" s="628"/>
      <c r="AU25" s="628"/>
      <c r="AV25" s="408"/>
      <c r="AW25" s="408"/>
      <c r="AX25" s="408"/>
      <c r="AY25" s="408"/>
      <c r="AZ25" s="628"/>
      <c r="BA25" s="628"/>
      <c r="BB25" s="628"/>
      <c r="BC25" s="628"/>
      <c r="BD25" s="628"/>
      <c r="BE25" s="628"/>
      <c r="BF25" s="628"/>
      <c r="BG25"/>
      <c r="BH25"/>
      <c r="BI25" s="628"/>
      <c r="BJ25" s="628"/>
    </row>
    <row r="26" spans="1:62" s="405" customFormat="1" ht="9.75" customHeight="1">
      <c r="A26" s="436"/>
      <c r="B26" s="406"/>
      <c r="C26" s="406"/>
      <c r="D26" s="406"/>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07"/>
      <c r="AH26" s="407"/>
      <c r="AI26" s="628"/>
      <c r="AJ26" s="628"/>
      <c r="AK26" s="628"/>
      <c r="AL26" s="628"/>
      <c r="AM26" s="628"/>
      <c r="AN26" s="628"/>
      <c r="AO26" s="628"/>
      <c r="AP26" s="628"/>
      <c r="AQ26" s="628"/>
      <c r="AR26" s="628"/>
      <c r="AS26" s="628"/>
      <c r="AT26" s="628"/>
      <c r="AU26" s="628"/>
      <c r="AV26" s="408"/>
      <c r="AW26" s="408"/>
      <c r="AX26" s="408"/>
      <c r="AY26" s="408"/>
      <c r="AZ26" s="628"/>
      <c r="BA26" s="628"/>
      <c r="BB26" s="628"/>
      <c r="BC26" s="628"/>
      <c r="BD26" s="628"/>
      <c r="BE26" s="628"/>
      <c r="BF26" s="628"/>
      <c r="BG26"/>
      <c r="BH26"/>
      <c r="BI26" s="628"/>
      <c r="BJ26" s="628"/>
    </row>
    <row r="27" spans="1:62" s="405" customFormat="1" ht="18" customHeight="1">
      <c r="A27" s="404" t="s">
        <v>611</v>
      </c>
      <c r="B27" s="404"/>
      <c r="C27" s="404"/>
      <c r="D27" s="404"/>
      <c r="E27" s="851"/>
      <c r="F27" s="851"/>
      <c r="G27" s="851"/>
      <c r="H27" s="851"/>
      <c r="I27" s="851"/>
      <c r="J27" s="851"/>
      <c r="K27" s="851"/>
      <c r="L27" s="851"/>
      <c r="M27" s="851"/>
      <c r="N27" s="439"/>
      <c r="O27" s="931" t="s">
        <v>609</v>
      </c>
      <c r="P27" s="931"/>
      <c r="Q27" s="931"/>
      <c r="R27" s="931"/>
      <c r="S27" s="862"/>
      <c r="T27" s="862"/>
      <c r="U27" s="862"/>
      <c r="V27" s="879" t="s">
        <v>560</v>
      </c>
      <c r="W27" s="879"/>
      <c r="X27" s="862"/>
      <c r="Y27" s="862"/>
      <c r="Z27" s="879" t="s">
        <v>561</v>
      </c>
      <c r="AA27" s="879"/>
      <c r="AB27" s="862"/>
      <c r="AC27" s="862"/>
      <c r="AD27" s="879" t="s">
        <v>562</v>
      </c>
      <c r="AE27" s="879"/>
      <c r="AF27" s="381"/>
      <c r="AG27" s="381"/>
      <c r="AH27" s="408"/>
      <c r="AI27" s="628"/>
      <c r="AJ27" s="628"/>
      <c r="AK27" s="628"/>
      <c r="AL27" s="628"/>
      <c r="AM27" s="628"/>
      <c r="AN27" s="628"/>
      <c r="AO27" s="628"/>
      <c r="AP27" s="628"/>
      <c r="AQ27" s="628"/>
      <c r="AR27" s="628"/>
      <c r="AS27" s="628"/>
      <c r="AT27" s="628"/>
      <c r="AU27" s="628"/>
      <c r="AV27" s="408"/>
      <c r="AW27" s="408"/>
      <c r="AX27" s="408"/>
      <c r="AY27" s="408"/>
      <c r="AZ27" s="628"/>
      <c r="BA27" s="628" t="s">
        <v>1579</v>
      </c>
      <c r="BB27" s="628"/>
      <c r="BC27" s="628"/>
      <c r="BD27" s="628"/>
      <c r="BE27" s="628"/>
      <c r="BF27" s="628"/>
      <c r="BG27"/>
      <c r="BH27"/>
      <c r="BI27" s="628"/>
      <c r="BJ27" s="628"/>
    </row>
    <row r="28" spans="1:62" s="397" customFormat="1" ht="18" customHeight="1">
      <c r="A28" s="440" t="s">
        <v>610</v>
      </c>
      <c r="B28" s="410"/>
      <c r="C28" s="410"/>
      <c r="D28" s="410"/>
      <c r="E28" s="852"/>
      <c r="F28" s="852"/>
      <c r="G28" s="852"/>
      <c r="H28" s="852"/>
      <c r="I28" s="852"/>
      <c r="J28" s="852"/>
      <c r="K28" s="852"/>
      <c r="L28" s="852"/>
      <c r="M28" s="852"/>
      <c r="N28" s="439"/>
      <c r="O28" s="861" t="s">
        <v>601</v>
      </c>
      <c r="P28" s="861"/>
      <c r="Q28" s="861"/>
      <c r="R28" s="861"/>
      <c r="S28" s="863"/>
      <c r="T28" s="863"/>
      <c r="U28" s="863"/>
      <c r="V28" s="876" t="s">
        <v>564</v>
      </c>
      <c r="W28" s="876"/>
      <c r="X28" s="863"/>
      <c r="Y28" s="863"/>
      <c r="Z28" s="876" t="s">
        <v>563</v>
      </c>
      <c r="AA28" s="876"/>
      <c r="AB28" s="863"/>
      <c r="AC28" s="863"/>
      <c r="AD28" s="876" t="s">
        <v>565</v>
      </c>
      <c r="AE28" s="876"/>
      <c r="AF28" s="381"/>
      <c r="AG28" s="381"/>
      <c r="AI28" s="626"/>
      <c r="AJ28" s="626"/>
      <c r="AK28" s="626"/>
      <c r="AL28" s="626"/>
      <c r="AM28" s="626"/>
      <c r="AN28" s="626"/>
      <c r="AO28" s="626"/>
      <c r="AP28" s="626"/>
      <c r="AQ28" s="626"/>
      <c r="AR28" s="626"/>
      <c r="AS28" s="626"/>
      <c r="AT28" s="626"/>
      <c r="AU28" s="626"/>
      <c r="AZ28" s="626"/>
      <c r="BA28" s="626" t="s">
        <v>1580</v>
      </c>
      <c r="BB28" s="626"/>
      <c r="BC28" s="626"/>
      <c r="BD28" s="626"/>
      <c r="BE28" s="626"/>
      <c r="BF28" s="626"/>
      <c r="BG28"/>
      <c r="BH28"/>
      <c r="BI28" s="626"/>
      <c r="BJ28" s="626"/>
    </row>
    <row r="29" spans="1:62" s="405" customFormat="1" ht="18" customHeight="1">
      <c r="A29" s="945" t="s">
        <v>1349</v>
      </c>
      <c r="B29" s="945"/>
      <c r="C29" s="945"/>
      <c r="D29" s="945"/>
      <c r="E29" s="857"/>
      <c r="F29" s="857"/>
      <c r="G29" s="857"/>
      <c r="H29" s="857"/>
      <c r="I29" s="857"/>
      <c r="J29" s="857"/>
      <c r="K29" s="857"/>
      <c r="L29" s="857"/>
      <c r="M29" s="857"/>
      <c r="N29" s="407"/>
      <c r="O29" s="931" t="s">
        <v>487</v>
      </c>
      <c r="P29" s="931"/>
      <c r="Q29" s="931"/>
      <c r="R29" s="931"/>
      <c r="S29" s="862"/>
      <c r="T29" s="862"/>
      <c r="U29" s="862"/>
      <c r="V29" s="879" t="s">
        <v>560</v>
      </c>
      <c r="W29" s="879"/>
      <c r="X29" s="862"/>
      <c r="Y29" s="862"/>
      <c r="Z29" s="930" t="s">
        <v>561</v>
      </c>
      <c r="AA29" s="930"/>
      <c r="AB29" s="928"/>
      <c r="AC29" s="928"/>
      <c r="AD29" s="879" t="s">
        <v>562</v>
      </c>
      <c r="AE29" s="879"/>
      <c r="AF29" s="381"/>
      <c r="AG29" s="381"/>
      <c r="AH29" s="408"/>
      <c r="AI29" s="628"/>
      <c r="AJ29" s="628"/>
      <c r="AK29" s="628"/>
      <c r="AL29" s="628"/>
      <c r="AM29" s="628"/>
      <c r="AN29" s="628"/>
      <c r="AO29" s="628"/>
      <c r="AP29" s="628"/>
      <c r="AQ29" s="628"/>
      <c r="AR29" s="628"/>
      <c r="AS29" s="628"/>
      <c r="AT29" s="628"/>
      <c r="AU29" s="628"/>
      <c r="AV29" s="408"/>
      <c r="AW29" s="408"/>
      <c r="AX29" s="408"/>
      <c r="AY29" s="408"/>
      <c r="AZ29" s="628"/>
      <c r="BA29" s="628"/>
      <c r="BB29" s="628"/>
      <c r="BC29" s="628"/>
      <c r="BD29" s="628"/>
      <c r="BE29" s="628"/>
      <c r="BF29" s="628"/>
      <c r="BG29"/>
      <c r="BH29"/>
      <c r="BI29" s="628"/>
      <c r="BJ29" s="628"/>
    </row>
    <row r="30" spans="1:62" s="397" customFormat="1" ht="18" customHeight="1">
      <c r="A30" s="946" t="s">
        <v>1361</v>
      </c>
      <c r="B30" s="946"/>
      <c r="C30" s="946"/>
      <c r="D30" s="946"/>
      <c r="E30" s="858"/>
      <c r="F30" s="858"/>
      <c r="G30" s="858"/>
      <c r="H30" s="858"/>
      <c r="I30" s="858"/>
      <c r="J30" s="858"/>
      <c r="K30" s="858"/>
      <c r="L30" s="858"/>
      <c r="M30" s="858"/>
      <c r="N30" s="409"/>
      <c r="O30" s="861" t="s">
        <v>602</v>
      </c>
      <c r="P30" s="861"/>
      <c r="Q30" s="861"/>
      <c r="R30" s="861"/>
      <c r="S30" s="863"/>
      <c r="T30" s="863"/>
      <c r="U30" s="863"/>
      <c r="V30" s="876" t="s">
        <v>564</v>
      </c>
      <c r="W30" s="876"/>
      <c r="X30" s="863"/>
      <c r="Y30" s="863"/>
      <c r="Z30" s="929" t="s">
        <v>563</v>
      </c>
      <c r="AA30" s="929"/>
      <c r="AB30" s="863"/>
      <c r="AC30" s="863"/>
      <c r="AD30" s="876" t="s">
        <v>565</v>
      </c>
      <c r="AE30" s="876"/>
      <c r="AF30" s="381"/>
      <c r="AG30" s="381"/>
      <c r="AI30" s="626"/>
      <c r="AJ30" s="626"/>
      <c r="AK30" s="626"/>
      <c r="AL30" s="626"/>
      <c r="AM30" s="626"/>
      <c r="AN30" s="626"/>
      <c r="AO30" s="626"/>
      <c r="AP30" s="626"/>
      <c r="AQ30" s="626"/>
      <c r="AR30" s="626"/>
      <c r="AS30" s="626"/>
      <c r="AT30" s="626"/>
      <c r="AU30" s="626"/>
      <c r="AZ30" s="626"/>
      <c r="BA30" s="626"/>
      <c r="BB30" s="626"/>
      <c r="BC30" s="626"/>
      <c r="BD30" s="626"/>
      <c r="BE30" s="626"/>
      <c r="BF30" s="626"/>
      <c r="BG30"/>
      <c r="BH30"/>
      <c r="BI30" s="626"/>
      <c r="BJ30" s="626"/>
    </row>
    <row r="31" spans="1:62" s="397" customFormat="1" ht="9.75" customHeight="1">
      <c r="A31" s="436"/>
      <c r="B31" s="436"/>
      <c r="C31" s="436"/>
      <c r="D31" s="436"/>
      <c r="E31" s="436"/>
      <c r="F31" s="436"/>
      <c r="G31" s="436"/>
      <c r="H31" s="436"/>
      <c r="I31" s="436"/>
      <c r="J31" s="409"/>
      <c r="K31" s="409"/>
      <c r="L31" s="409"/>
      <c r="M31" s="409"/>
      <c r="N31" s="409"/>
      <c r="O31" s="437"/>
      <c r="P31" s="437"/>
      <c r="Q31" s="437"/>
      <c r="R31" s="437"/>
      <c r="S31" s="468"/>
      <c r="T31" s="468"/>
      <c r="U31" s="468"/>
      <c r="V31" s="418"/>
      <c r="W31" s="418"/>
      <c r="X31" s="468"/>
      <c r="Y31" s="468"/>
      <c r="Z31" s="418"/>
      <c r="AA31" s="418"/>
      <c r="AB31" s="468"/>
      <c r="AC31" s="468"/>
      <c r="AD31" s="418"/>
      <c r="AE31" s="418"/>
      <c r="AF31" s="381"/>
      <c r="AG31" s="381"/>
      <c r="AI31" s="626"/>
      <c r="AJ31" s="626"/>
      <c r="AK31" s="626"/>
      <c r="AL31" s="626"/>
      <c r="AM31" s="626"/>
      <c r="AN31" s="626"/>
      <c r="AO31" s="626"/>
      <c r="AP31" s="626"/>
      <c r="AQ31" s="626"/>
      <c r="AR31" s="626"/>
      <c r="AS31" s="626"/>
      <c r="AT31" s="626"/>
      <c r="AU31" s="626"/>
      <c r="AZ31" s="626"/>
      <c r="BA31" s="626"/>
      <c r="BB31" s="626"/>
      <c r="BC31" s="626"/>
      <c r="BD31" s="626"/>
      <c r="BE31" s="626"/>
      <c r="BF31" s="626"/>
      <c r="BG31"/>
      <c r="BH31"/>
      <c r="BI31" s="626"/>
      <c r="BJ31" s="626"/>
    </row>
    <row r="32" spans="1:62" s="398" customFormat="1" ht="9.75" customHeight="1">
      <c r="A32" s="381"/>
      <c r="B32" s="381"/>
      <c r="C32" s="381"/>
      <c r="D32" s="469"/>
      <c r="E32" s="469"/>
      <c r="F32" s="469"/>
      <c r="G32" s="469"/>
      <c r="H32" s="469"/>
      <c r="I32" s="469"/>
      <c r="J32" s="469"/>
      <c r="K32" s="469"/>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417"/>
      <c r="AI32" s="633"/>
      <c r="AJ32" s="633"/>
      <c r="AK32" s="633"/>
      <c r="AL32" s="633"/>
      <c r="AM32" s="633"/>
      <c r="AN32" s="658"/>
      <c r="AO32" s="634"/>
      <c r="AP32" s="634"/>
      <c r="AQ32" s="636"/>
      <c r="AR32" s="637"/>
      <c r="AS32" s="637"/>
      <c r="AT32" s="638"/>
      <c r="AU32" s="638"/>
      <c r="AV32" s="731"/>
      <c r="AW32" s="732"/>
      <c r="AX32" s="777" t="s">
        <v>1577</v>
      </c>
      <c r="AY32" s="399" t="s">
        <v>1571</v>
      </c>
      <c r="AZ32" s="629"/>
      <c r="BA32" s="629"/>
      <c r="BB32" s="629"/>
      <c r="BC32" s="629"/>
      <c r="BD32" s="629"/>
      <c r="BE32" s="629"/>
      <c r="BF32" s="629"/>
      <c r="BG32"/>
      <c r="BH32"/>
      <c r="BI32" s="629"/>
      <c r="BJ32" s="629"/>
    </row>
    <row r="33" spans="1:62" s="399" customFormat="1" ht="15.75" customHeight="1" thickBot="1">
      <c r="A33" s="859" t="s">
        <v>1363</v>
      </c>
      <c r="B33" s="859"/>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418"/>
      <c r="AI33" s="639"/>
      <c r="AJ33" s="639"/>
      <c r="AK33" s="639"/>
      <c r="AL33" s="639"/>
      <c r="AM33" s="639"/>
      <c r="AN33" s="659"/>
      <c r="AO33" s="639"/>
      <c r="AP33" s="639"/>
      <c r="AQ33" s="639"/>
      <c r="AR33" s="639"/>
      <c r="AS33" s="641"/>
      <c r="AT33" s="641"/>
      <c r="AU33" s="641"/>
      <c r="AV33" s="659"/>
      <c r="AW33" s="733"/>
      <c r="AX33" s="399" t="s">
        <v>698</v>
      </c>
      <c r="AY33" s="399" t="s">
        <v>703</v>
      </c>
      <c r="AZ33" s="641"/>
      <c r="BA33" s="641"/>
      <c r="BB33" s="641"/>
      <c r="BC33" s="641"/>
      <c r="BD33" s="641"/>
      <c r="BE33" s="641"/>
      <c r="BF33" s="641"/>
      <c r="BG33"/>
      <c r="BH33"/>
      <c r="BI33" s="641"/>
      <c r="BJ33" s="641"/>
    </row>
    <row r="34" spans="1:62" s="405" customFormat="1" ht="19.5" customHeight="1">
      <c r="A34" s="831" t="s">
        <v>503</v>
      </c>
      <c r="B34" s="821"/>
      <c r="C34" s="821"/>
      <c r="D34" s="821"/>
      <c r="E34" s="821"/>
      <c r="F34" s="844"/>
      <c r="G34" s="845"/>
      <c r="H34" s="845"/>
      <c r="I34" s="845"/>
      <c r="J34" s="845"/>
      <c r="K34" s="845"/>
      <c r="L34" s="845"/>
      <c r="M34" s="845"/>
      <c r="N34" s="845"/>
      <c r="O34" s="845"/>
      <c r="P34" s="845"/>
      <c r="Q34" s="938" t="s">
        <v>504</v>
      </c>
      <c r="R34" s="938"/>
      <c r="S34" s="938"/>
      <c r="T34" s="832"/>
      <c r="U34" s="833"/>
      <c r="V34" s="833"/>
      <c r="W34" s="834"/>
      <c r="X34" s="821" t="s">
        <v>505</v>
      </c>
      <c r="Y34" s="821"/>
      <c r="Z34" s="821"/>
      <c r="AA34" s="812"/>
      <c r="AB34" s="812"/>
      <c r="AC34" s="812"/>
      <c r="AD34" s="812"/>
      <c r="AE34" s="812"/>
      <c r="AF34" s="812"/>
      <c r="AG34" s="813"/>
      <c r="AH34" s="415"/>
      <c r="AI34" s="642"/>
      <c r="AJ34" s="642"/>
      <c r="AK34" s="642"/>
      <c r="AL34" s="642"/>
      <c r="AM34" s="643"/>
      <c r="AO34" s="642"/>
      <c r="AP34" s="642"/>
      <c r="AQ34" s="642"/>
      <c r="AR34" s="642"/>
      <c r="AS34" s="628"/>
      <c r="AT34" s="628"/>
      <c r="AU34" s="628"/>
      <c r="AV34" s="659"/>
      <c r="AW34" s="732"/>
      <c r="AX34" s="408" t="s">
        <v>1578</v>
      </c>
      <c r="AY34" s="408" t="s">
        <v>702</v>
      </c>
      <c r="AZ34" s="628"/>
      <c r="BA34" s="628"/>
      <c r="BB34" s="628"/>
      <c r="BC34" s="628"/>
      <c r="BD34" s="628"/>
      <c r="BE34" s="628"/>
      <c r="BF34" s="628"/>
      <c r="BG34"/>
      <c r="BH34"/>
      <c r="BI34" s="628"/>
      <c r="BJ34" s="628"/>
    </row>
    <row r="35" spans="1:62" s="399" customFormat="1" ht="19.5" customHeight="1">
      <c r="A35" s="847" t="s">
        <v>496</v>
      </c>
      <c r="B35" s="848"/>
      <c r="C35" s="848"/>
      <c r="D35" s="848"/>
      <c r="E35" s="848"/>
      <c r="F35" s="846"/>
      <c r="G35" s="846"/>
      <c r="H35" s="846"/>
      <c r="I35" s="846"/>
      <c r="J35" s="846"/>
      <c r="K35" s="846"/>
      <c r="L35" s="846"/>
      <c r="M35" s="846"/>
      <c r="N35" s="846"/>
      <c r="O35" s="846"/>
      <c r="P35" s="846"/>
      <c r="Q35" s="801" t="s">
        <v>495</v>
      </c>
      <c r="R35" s="801"/>
      <c r="S35" s="801"/>
      <c r="T35" s="835"/>
      <c r="U35" s="836"/>
      <c r="V35" s="836"/>
      <c r="W35" s="837"/>
      <c r="X35" s="801" t="s">
        <v>490</v>
      </c>
      <c r="Y35" s="801"/>
      <c r="Z35" s="801"/>
      <c r="AA35" s="814"/>
      <c r="AB35" s="815"/>
      <c r="AC35" s="815"/>
      <c r="AD35" s="815"/>
      <c r="AE35" s="815"/>
      <c r="AF35" s="815"/>
      <c r="AG35" s="816"/>
      <c r="AH35" s="418"/>
      <c r="AI35" s="639"/>
      <c r="AJ35" s="639"/>
      <c r="AK35" s="639"/>
      <c r="AL35" s="639"/>
      <c r="AM35" s="639"/>
      <c r="AO35" s="639"/>
      <c r="AP35" s="639"/>
      <c r="AQ35" s="639"/>
      <c r="AR35" s="639"/>
      <c r="AS35" s="641"/>
      <c r="AT35" s="641"/>
      <c r="AU35" s="641"/>
      <c r="AV35" s="734"/>
      <c r="AW35" s="733"/>
      <c r="AX35" s="408"/>
      <c r="AZ35" s="641"/>
      <c r="BA35" s="641"/>
      <c r="BB35" s="641"/>
      <c r="BC35" s="641"/>
      <c r="BD35" s="641"/>
      <c r="BE35" s="641"/>
      <c r="BF35" s="641"/>
      <c r="BG35"/>
      <c r="BH35"/>
      <c r="BI35" s="641"/>
      <c r="BJ35" s="641"/>
    </row>
    <row r="36" spans="1:62" s="405" customFormat="1" ht="19.5" customHeight="1">
      <c r="A36" s="809" t="s">
        <v>1569</v>
      </c>
      <c r="B36" s="810"/>
      <c r="C36" s="810"/>
      <c r="D36" s="810"/>
      <c r="E36" s="810"/>
      <c r="F36" s="870"/>
      <c r="G36" s="871"/>
      <c r="H36" s="871"/>
      <c r="I36" s="871"/>
      <c r="J36" s="871"/>
      <c r="K36" s="871"/>
      <c r="L36" s="871"/>
      <c r="M36" s="871"/>
      <c r="N36" s="871"/>
      <c r="O36" s="871"/>
      <c r="P36" s="871"/>
      <c r="Q36" s="871"/>
      <c r="R36" s="871"/>
      <c r="S36" s="871"/>
      <c r="T36" s="871"/>
      <c r="U36" s="871"/>
      <c r="V36" s="871"/>
      <c r="W36" s="872"/>
      <c r="X36" s="820" t="s">
        <v>507</v>
      </c>
      <c r="Y36" s="820"/>
      <c r="Z36" s="820"/>
      <c r="AA36" s="822"/>
      <c r="AB36" s="823"/>
      <c r="AC36" s="823"/>
      <c r="AD36" s="823"/>
      <c r="AE36" s="824"/>
      <c r="AF36" s="802"/>
      <c r="AG36" s="803"/>
      <c r="AH36" s="415"/>
      <c r="AI36" s="642"/>
      <c r="AJ36" s="642"/>
      <c r="AK36" s="642"/>
      <c r="AL36" s="642"/>
      <c r="AM36" s="643"/>
      <c r="AN36" s="628"/>
      <c r="AO36" s="642"/>
      <c r="AP36" s="642"/>
      <c r="AQ36" s="642"/>
      <c r="AR36" s="642"/>
      <c r="AS36" s="628"/>
      <c r="AT36" s="628"/>
      <c r="AU36" s="628"/>
      <c r="AV36" s="408"/>
      <c r="AW36" s="733"/>
      <c r="AX36" s="735"/>
      <c r="AY36" s="408"/>
      <c r="AZ36" s="628"/>
      <c r="BA36" s="628"/>
      <c r="BB36" s="628"/>
      <c r="BC36" s="628"/>
      <c r="BD36" s="628"/>
      <c r="BE36" s="628"/>
      <c r="BF36" s="628"/>
      <c r="BG36"/>
      <c r="BH36"/>
      <c r="BI36" s="628"/>
      <c r="BJ36" s="628"/>
    </row>
    <row r="37" spans="1:62" s="399" customFormat="1" ht="19.5" customHeight="1">
      <c r="A37" s="828" t="s">
        <v>489</v>
      </c>
      <c r="B37" s="829"/>
      <c r="C37" s="829"/>
      <c r="D37" s="829"/>
      <c r="E37" s="829"/>
      <c r="F37" s="873"/>
      <c r="G37" s="874"/>
      <c r="H37" s="874"/>
      <c r="I37" s="874"/>
      <c r="J37" s="874"/>
      <c r="K37" s="874"/>
      <c r="L37" s="874"/>
      <c r="M37" s="874"/>
      <c r="N37" s="874"/>
      <c r="O37" s="874"/>
      <c r="P37" s="874"/>
      <c r="Q37" s="874"/>
      <c r="R37" s="874"/>
      <c r="S37" s="874"/>
      <c r="T37" s="874"/>
      <c r="U37" s="874"/>
      <c r="V37" s="874"/>
      <c r="W37" s="875"/>
      <c r="X37" s="804" t="s">
        <v>508</v>
      </c>
      <c r="Y37" s="804"/>
      <c r="Z37" s="804"/>
      <c r="AA37" s="822"/>
      <c r="AB37" s="823"/>
      <c r="AC37" s="823"/>
      <c r="AD37" s="823"/>
      <c r="AE37" s="824"/>
      <c r="AF37" s="802"/>
      <c r="AG37" s="803"/>
      <c r="AH37" s="418"/>
      <c r="AI37" s="639"/>
      <c r="AJ37" s="639"/>
      <c r="AK37" s="639"/>
      <c r="AL37" s="639"/>
      <c r="AM37" s="639"/>
      <c r="AN37" s="628"/>
      <c r="AO37" s="639"/>
      <c r="AP37" s="639"/>
      <c r="AQ37" s="639"/>
      <c r="AR37" s="639"/>
      <c r="AS37" s="641"/>
      <c r="AT37" s="641"/>
      <c r="AU37" s="641"/>
      <c r="AV37" s="731"/>
      <c r="AW37" s="736"/>
      <c r="AX37" s="734"/>
      <c r="AZ37" s="641"/>
      <c r="BA37" s="641"/>
      <c r="BB37" s="641"/>
      <c r="BC37" s="641"/>
      <c r="BD37" s="641"/>
      <c r="BE37" s="641"/>
      <c r="BF37" s="641"/>
      <c r="BG37"/>
      <c r="BH37"/>
      <c r="BI37" s="641"/>
      <c r="BJ37" s="641"/>
    </row>
    <row r="38" spans="1:62" s="399" customFormat="1" ht="19.5" customHeight="1">
      <c r="A38" s="830" t="s">
        <v>506</v>
      </c>
      <c r="B38" s="791"/>
      <c r="C38" s="791"/>
      <c r="D38" s="791"/>
      <c r="E38" s="791"/>
      <c r="F38" s="838"/>
      <c r="G38" s="839"/>
      <c r="H38" s="839"/>
      <c r="I38" s="839"/>
      <c r="J38" s="839"/>
      <c r="K38" s="839"/>
      <c r="L38" s="839"/>
      <c r="M38" s="839"/>
      <c r="N38" s="839"/>
      <c r="O38" s="839"/>
      <c r="P38" s="839"/>
      <c r="Q38" s="839"/>
      <c r="R38" s="839"/>
      <c r="S38" s="839"/>
      <c r="T38" s="839"/>
      <c r="U38" s="839"/>
      <c r="V38" s="839"/>
      <c r="W38" s="840"/>
      <c r="X38" s="825" t="s">
        <v>590</v>
      </c>
      <c r="Y38" s="826"/>
      <c r="Z38" s="827"/>
      <c r="AA38" s="805"/>
      <c r="AB38" s="805"/>
      <c r="AC38" s="805"/>
      <c r="AD38" s="805"/>
      <c r="AE38" s="805"/>
      <c r="AF38" s="805"/>
      <c r="AG38" s="806"/>
      <c r="AH38" s="418"/>
      <c r="AI38" s="639"/>
      <c r="AJ38" s="639"/>
      <c r="AK38" s="639"/>
      <c r="AL38" s="639"/>
      <c r="AM38" s="639"/>
      <c r="AN38" s="635"/>
      <c r="AO38" s="639"/>
      <c r="AP38" s="639"/>
      <c r="AQ38" s="639"/>
      <c r="AR38" s="639"/>
      <c r="AS38" s="641"/>
      <c r="AT38" s="641"/>
      <c r="AU38" s="641"/>
      <c r="AV38" s="737"/>
      <c r="AW38" s="733"/>
      <c r="AZ38" s="641"/>
      <c r="BA38" s="641"/>
      <c r="BB38" s="641"/>
      <c r="BC38" s="641"/>
      <c r="BD38" s="641"/>
      <c r="BE38" s="641"/>
      <c r="BF38" s="641"/>
      <c r="BG38"/>
      <c r="BH38"/>
      <c r="BI38" s="641"/>
      <c r="BJ38" s="641"/>
    </row>
    <row r="39" spans="1:62" s="405" customFormat="1" ht="19.5" customHeight="1">
      <c r="A39" s="828" t="s">
        <v>613</v>
      </c>
      <c r="B39" s="829"/>
      <c r="C39" s="829"/>
      <c r="D39" s="829"/>
      <c r="E39" s="829"/>
      <c r="F39" s="841"/>
      <c r="G39" s="842"/>
      <c r="H39" s="842"/>
      <c r="I39" s="842"/>
      <c r="J39" s="842"/>
      <c r="K39" s="842"/>
      <c r="L39" s="842"/>
      <c r="M39" s="842"/>
      <c r="N39" s="842"/>
      <c r="O39" s="842"/>
      <c r="P39" s="842"/>
      <c r="Q39" s="842"/>
      <c r="R39" s="842"/>
      <c r="S39" s="842"/>
      <c r="T39" s="842"/>
      <c r="U39" s="842"/>
      <c r="V39" s="842"/>
      <c r="W39" s="843"/>
      <c r="X39" s="817" t="s">
        <v>509</v>
      </c>
      <c r="Y39" s="818"/>
      <c r="Z39" s="819"/>
      <c r="AA39" s="807"/>
      <c r="AB39" s="807"/>
      <c r="AC39" s="807"/>
      <c r="AD39" s="807"/>
      <c r="AE39" s="807"/>
      <c r="AF39" s="807"/>
      <c r="AG39" s="808"/>
      <c r="AH39" s="419"/>
      <c r="AI39" s="646"/>
      <c r="AJ39" s="647"/>
      <c r="AK39" s="647"/>
      <c r="AL39" s="647"/>
      <c r="AM39" s="647"/>
      <c r="AN39" s="640"/>
      <c r="AO39" s="647"/>
      <c r="AP39" s="647"/>
      <c r="AQ39" s="647"/>
      <c r="AR39" s="647"/>
      <c r="AS39" s="647"/>
      <c r="AT39" s="647"/>
      <c r="AU39" s="647"/>
      <c r="AV39" s="408"/>
      <c r="AW39" s="408"/>
      <c r="AX39" s="408"/>
      <c r="AY39" s="738"/>
      <c r="AZ39" s="628"/>
      <c r="BA39" s="628"/>
      <c r="BB39" s="628"/>
      <c r="BC39" s="628"/>
      <c r="BD39" s="628"/>
      <c r="BE39" s="628"/>
      <c r="BF39" s="628"/>
      <c r="BG39"/>
      <c r="BH39"/>
      <c r="BI39" s="628"/>
      <c r="BJ39" s="628"/>
    </row>
    <row r="40" spans="1:62" s="405" customFormat="1" ht="19.5" customHeight="1">
      <c r="A40" s="809" t="s">
        <v>1570</v>
      </c>
      <c r="B40" s="810"/>
      <c r="C40" s="810"/>
      <c r="D40" s="810"/>
      <c r="E40" s="810"/>
      <c r="F40" s="952"/>
      <c r="G40" s="953"/>
      <c r="H40" s="953"/>
      <c r="I40" s="953"/>
      <c r="J40" s="953"/>
      <c r="K40" s="953"/>
      <c r="L40" s="953"/>
      <c r="M40" s="953"/>
      <c r="N40" s="953"/>
      <c r="O40" s="953"/>
      <c r="P40" s="953"/>
      <c r="Q40" s="953"/>
      <c r="R40" s="953"/>
      <c r="S40" s="953"/>
      <c r="T40" s="953"/>
      <c r="U40" s="953"/>
      <c r="V40" s="953"/>
      <c r="W40" s="953"/>
      <c r="X40" s="953"/>
      <c r="Y40" s="953"/>
      <c r="Z40" s="953"/>
      <c r="AA40" s="953"/>
      <c r="AB40" s="953"/>
      <c r="AC40" s="953"/>
      <c r="AD40" s="953"/>
      <c r="AE40" s="953"/>
      <c r="AF40" s="953"/>
      <c r="AG40" s="958"/>
      <c r="AH40" s="422"/>
      <c r="AI40" s="628"/>
      <c r="AJ40" s="628"/>
      <c r="AK40" s="628"/>
      <c r="AL40" s="628"/>
      <c r="AM40" s="628"/>
      <c r="AN40" s="644"/>
      <c r="AO40" s="628"/>
      <c r="AP40" s="628"/>
      <c r="AQ40" s="628"/>
      <c r="AR40" s="628"/>
      <c r="AS40" s="628"/>
      <c r="AT40" s="628"/>
      <c r="AU40" s="628"/>
      <c r="AV40" s="408"/>
      <c r="AW40" s="408"/>
      <c r="AX40" s="408"/>
      <c r="AY40" s="408"/>
      <c r="AZ40" s="628"/>
      <c r="BA40" s="628"/>
      <c r="BB40" s="628"/>
      <c r="BC40" s="628"/>
      <c r="BD40" s="628"/>
      <c r="BE40" s="628"/>
      <c r="BF40" s="628"/>
      <c r="BG40"/>
      <c r="BH40"/>
      <c r="BI40" s="628"/>
      <c r="BJ40" s="628"/>
    </row>
    <row r="41" spans="1:62" s="397" customFormat="1" ht="19.5" customHeight="1">
      <c r="A41" s="800" t="s">
        <v>612</v>
      </c>
      <c r="B41" s="801"/>
      <c r="C41" s="801"/>
      <c r="D41" s="801"/>
      <c r="E41" s="801"/>
      <c r="F41" s="959"/>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1"/>
      <c r="AH41" s="423"/>
      <c r="AI41" s="626"/>
      <c r="AJ41" s="626"/>
      <c r="AK41" s="626"/>
      <c r="AL41" s="626"/>
      <c r="AM41" s="626"/>
      <c r="AN41" s="640"/>
      <c r="AO41" s="626"/>
      <c r="AP41" s="626"/>
      <c r="AQ41" s="626"/>
      <c r="AR41" s="626"/>
      <c r="AS41" s="626"/>
      <c r="AT41" s="626"/>
      <c r="AU41" s="626"/>
      <c r="AZ41" s="626"/>
      <c r="BA41" s="626"/>
      <c r="BB41" s="626"/>
      <c r="BC41" s="626"/>
      <c r="BD41" s="626"/>
      <c r="BE41" s="626"/>
      <c r="BF41" s="626"/>
      <c r="BG41"/>
      <c r="BH41"/>
      <c r="BI41" s="626"/>
      <c r="BJ41" s="626"/>
    </row>
    <row r="42" spans="1:62" s="405" customFormat="1" ht="19.5" customHeight="1">
      <c r="A42" s="811" t="s">
        <v>510</v>
      </c>
      <c r="B42" s="794"/>
      <c r="C42" s="794"/>
      <c r="D42" s="794"/>
      <c r="E42" s="795"/>
      <c r="F42" s="952"/>
      <c r="G42" s="953"/>
      <c r="H42" s="953"/>
      <c r="I42" s="953"/>
      <c r="J42" s="953"/>
      <c r="K42" s="953"/>
      <c r="L42" s="953"/>
      <c r="M42" s="953"/>
      <c r="N42" s="953"/>
      <c r="O42" s="953"/>
      <c r="P42" s="953"/>
      <c r="Q42" s="953"/>
      <c r="R42" s="953"/>
      <c r="S42" s="953"/>
      <c r="T42" s="953"/>
      <c r="U42" s="953"/>
      <c r="V42" s="953"/>
      <c r="W42" s="954"/>
      <c r="X42" s="825" t="s">
        <v>590</v>
      </c>
      <c r="Y42" s="826"/>
      <c r="Z42" s="827"/>
      <c r="AA42" s="805"/>
      <c r="AB42" s="805"/>
      <c r="AC42" s="805"/>
      <c r="AD42" s="805"/>
      <c r="AE42" s="805"/>
      <c r="AF42" s="805"/>
      <c r="AG42" s="806"/>
      <c r="AH42" s="408"/>
      <c r="AI42" s="628"/>
      <c r="AJ42" s="628"/>
      <c r="AK42" s="628"/>
      <c r="AL42" s="628"/>
      <c r="AM42" s="628"/>
      <c r="AN42" s="628"/>
      <c r="AO42" s="628"/>
      <c r="AP42" s="628"/>
      <c r="AQ42" s="628"/>
      <c r="AR42" s="628"/>
      <c r="AS42" s="628"/>
      <c r="AT42" s="628"/>
      <c r="AU42" s="628"/>
      <c r="AV42" s="628"/>
      <c r="AW42" s="628"/>
      <c r="AX42" s="408"/>
      <c r="AY42" s="408"/>
      <c r="AZ42" s="628"/>
      <c r="BA42" s="628"/>
      <c r="BB42" s="628"/>
      <c r="BC42" s="628"/>
      <c r="BD42" s="628"/>
      <c r="BE42" s="628"/>
      <c r="BF42" s="628"/>
      <c r="BG42"/>
      <c r="BH42"/>
      <c r="BI42" s="628"/>
      <c r="BJ42" s="628"/>
    </row>
    <row r="43" spans="1:62" s="425" customFormat="1" ht="19.5" customHeight="1" thickBot="1">
      <c r="A43" s="854" t="s">
        <v>591</v>
      </c>
      <c r="B43" s="855"/>
      <c r="C43" s="855"/>
      <c r="D43" s="855"/>
      <c r="E43" s="856"/>
      <c r="F43" s="955"/>
      <c r="G43" s="956"/>
      <c r="H43" s="956"/>
      <c r="I43" s="956"/>
      <c r="J43" s="956"/>
      <c r="K43" s="956"/>
      <c r="L43" s="956"/>
      <c r="M43" s="956"/>
      <c r="N43" s="956"/>
      <c r="O43" s="956"/>
      <c r="P43" s="956"/>
      <c r="Q43" s="956"/>
      <c r="R43" s="956"/>
      <c r="S43" s="956"/>
      <c r="T43" s="956"/>
      <c r="U43" s="956"/>
      <c r="V43" s="956"/>
      <c r="W43" s="957"/>
      <c r="X43" s="951" t="s">
        <v>509</v>
      </c>
      <c r="Y43" s="855"/>
      <c r="Z43" s="856"/>
      <c r="AA43" s="949"/>
      <c r="AB43" s="949"/>
      <c r="AC43" s="949"/>
      <c r="AD43" s="949"/>
      <c r="AE43" s="949"/>
      <c r="AF43" s="949"/>
      <c r="AG43" s="950"/>
      <c r="AH43" s="424"/>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648"/>
      <c r="BF43" s="648"/>
      <c r="BG43"/>
      <c r="BH43"/>
      <c r="BI43" s="648"/>
      <c r="BJ43" s="648"/>
    </row>
    <row r="44" spans="1:62" s="425" customFormat="1" ht="9.75" customHeight="1">
      <c r="A44" s="426"/>
      <c r="B44" s="426"/>
      <c r="C44" s="426"/>
      <c r="D44" s="426"/>
      <c r="E44" s="426"/>
      <c r="F44" s="452"/>
      <c r="G44" s="452"/>
      <c r="H44" s="452"/>
      <c r="I44" s="452"/>
      <c r="J44" s="452"/>
      <c r="K44" s="452"/>
      <c r="L44" s="452"/>
      <c r="M44" s="452"/>
      <c r="N44" s="452"/>
      <c r="O44" s="452"/>
      <c r="P44" s="452"/>
      <c r="Q44" s="452"/>
      <c r="R44" s="452"/>
      <c r="S44" s="452"/>
      <c r="T44" s="452"/>
      <c r="U44" s="452"/>
      <c r="V44" s="452"/>
      <c r="W44" s="452"/>
      <c r="X44" s="452"/>
      <c r="Y44" s="426"/>
      <c r="Z44" s="426"/>
      <c r="AA44" s="426"/>
      <c r="AB44" s="426"/>
      <c r="AC44" s="455"/>
      <c r="AD44" s="455"/>
      <c r="AE44" s="455"/>
      <c r="AF44" s="455"/>
      <c r="AG44" s="455"/>
      <c r="AH44" s="424"/>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c r="BH44"/>
      <c r="BI44" s="648"/>
      <c r="BJ44" s="648"/>
    </row>
    <row r="45" spans="1:62" s="405" customFormat="1" ht="15.75" customHeight="1" thickBot="1">
      <c r="A45" s="796" t="s">
        <v>1523</v>
      </c>
      <c r="B45" s="796"/>
      <c r="C45" s="796"/>
      <c r="D45" s="796"/>
      <c r="E45" s="796"/>
      <c r="F45" s="796"/>
      <c r="G45" s="796"/>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415"/>
      <c r="AI45" s="642"/>
      <c r="AJ45" s="642"/>
      <c r="AK45" s="642"/>
      <c r="AL45" s="642"/>
      <c r="AM45" s="642"/>
      <c r="AN45" s="642"/>
      <c r="AO45" s="643"/>
      <c r="AP45" s="643"/>
      <c r="AQ45" s="642"/>
      <c r="AR45" s="642"/>
      <c r="AS45" s="642"/>
      <c r="AT45" s="642"/>
      <c r="AU45" s="628"/>
      <c r="AV45" s="628"/>
      <c r="AW45" s="628"/>
      <c r="AX45" s="628"/>
      <c r="AY45" s="628"/>
      <c r="AZ45" s="628"/>
      <c r="BA45" s="628"/>
      <c r="BB45" s="628"/>
      <c r="BC45" s="628"/>
      <c r="BD45" s="628"/>
      <c r="BE45" s="628"/>
      <c r="BF45" s="628"/>
      <c r="BG45"/>
      <c r="BH45"/>
      <c r="BI45" s="628"/>
      <c r="BJ45" s="628"/>
    </row>
    <row r="46" spans="1:62" s="405" customFormat="1" ht="18" customHeight="1">
      <c r="A46" s="888" t="s">
        <v>491</v>
      </c>
      <c r="B46" s="889"/>
      <c r="C46" s="889"/>
      <c r="D46" s="889"/>
      <c r="E46" s="890"/>
      <c r="F46" s="891" t="s">
        <v>492</v>
      </c>
      <c r="G46" s="892"/>
      <c r="H46" s="892"/>
      <c r="I46" s="892"/>
      <c r="J46" s="892"/>
      <c r="K46" s="892"/>
      <c r="L46" s="893"/>
      <c r="M46" s="891" t="s">
        <v>493</v>
      </c>
      <c r="N46" s="892"/>
      <c r="O46" s="892"/>
      <c r="P46" s="892"/>
      <c r="Q46" s="892"/>
      <c r="R46" s="892"/>
      <c r="S46" s="893"/>
      <c r="T46" s="891" t="s">
        <v>494</v>
      </c>
      <c r="U46" s="892"/>
      <c r="V46" s="892"/>
      <c r="W46" s="892"/>
      <c r="X46" s="892"/>
      <c r="Y46" s="892"/>
      <c r="Z46" s="892"/>
      <c r="AA46" s="892"/>
      <c r="AB46" s="892"/>
      <c r="AC46" s="892"/>
      <c r="AD46" s="892"/>
      <c r="AE46" s="892"/>
      <c r="AF46" s="892"/>
      <c r="AG46" s="894"/>
      <c r="AH46" s="415"/>
      <c r="AI46" s="642"/>
      <c r="AJ46" s="642"/>
      <c r="AK46" s="642"/>
      <c r="AL46" s="642"/>
      <c r="AM46" s="642"/>
      <c r="AN46" s="642"/>
      <c r="AO46" s="643"/>
      <c r="AP46" s="643"/>
      <c r="AQ46" s="642"/>
      <c r="AR46" s="642"/>
      <c r="AS46" s="642"/>
      <c r="AT46" s="642"/>
      <c r="AU46" s="628"/>
      <c r="AV46" s="628"/>
      <c r="AW46" s="628"/>
      <c r="AX46" s="628"/>
      <c r="AY46" s="628"/>
      <c r="AZ46" s="628"/>
      <c r="BA46" s="628"/>
      <c r="BB46" s="628"/>
      <c r="BC46" s="628"/>
      <c r="BD46" s="628"/>
      <c r="BE46" s="628"/>
      <c r="BF46" s="628"/>
      <c r="BG46"/>
      <c r="BH46"/>
      <c r="BI46" s="628"/>
      <c r="BJ46" s="628"/>
    </row>
    <row r="47" spans="1:62" s="405" customFormat="1" ht="18" customHeight="1">
      <c r="A47" s="904" t="s">
        <v>495</v>
      </c>
      <c r="B47" s="905"/>
      <c r="C47" s="905"/>
      <c r="D47" s="905"/>
      <c r="E47" s="906"/>
      <c r="F47" s="895" t="s">
        <v>496</v>
      </c>
      <c r="G47" s="896"/>
      <c r="H47" s="896"/>
      <c r="I47" s="896"/>
      <c r="J47" s="896"/>
      <c r="K47" s="896"/>
      <c r="L47" s="907"/>
      <c r="M47" s="895" t="s">
        <v>614</v>
      </c>
      <c r="N47" s="896"/>
      <c r="O47" s="896"/>
      <c r="P47" s="896"/>
      <c r="Q47" s="896"/>
      <c r="R47" s="896"/>
      <c r="S47" s="907"/>
      <c r="T47" s="895" t="s">
        <v>489</v>
      </c>
      <c r="U47" s="896"/>
      <c r="V47" s="896"/>
      <c r="W47" s="896"/>
      <c r="X47" s="896"/>
      <c r="Y47" s="896"/>
      <c r="Z47" s="896"/>
      <c r="AA47" s="896"/>
      <c r="AB47" s="896"/>
      <c r="AC47" s="896"/>
      <c r="AD47" s="896"/>
      <c r="AE47" s="896"/>
      <c r="AF47" s="896"/>
      <c r="AG47" s="897"/>
      <c r="AH47" s="415"/>
      <c r="AI47" s="642"/>
      <c r="AJ47" s="642"/>
      <c r="AK47" s="642"/>
      <c r="AL47" s="642"/>
      <c r="AM47" s="642"/>
      <c r="AN47" s="642"/>
      <c r="AO47" s="643"/>
      <c r="AP47" s="643"/>
      <c r="AQ47" s="642"/>
      <c r="AR47" s="642"/>
      <c r="AS47" s="642"/>
      <c r="AT47" s="642"/>
      <c r="AU47" s="628"/>
      <c r="AV47" s="628"/>
      <c r="AW47" s="628"/>
      <c r="AX47" s="628"/>
      <c r="AY47" s="628"/>
      <c r="AZ47" s="628"/>
      <c r="BA47" s="628"/>
      <c r="BB47" s="628"/>
      <c r="BC47" s="628"/>
      <c r="BD47" s="628"/>
      <c r="BE47" s="628"/>
      <c r="BF47" s="628"/>
      <c r="BG47"/>
      <c r="BH47"/>
      <c r="BI47" s="628"/>
      <c r="BJ47" s="628"/>
    </row>
    <row r="48" spans="1:62" s="405" customFormat="1" ht="36" customHeight="1">
      <c r="A48" s="908"/>
      <c r="B48" s="909"/>
      <c r="C48" s="909"/>
      <c r="D48" s="909"/>
      <c r="E48" s="910"/>
      <c r="F48" s="797" t="s">
        <v>1581</v>
      </c>
      <c r="G48" s="798"/>
      <c r="H48" s="798"/>
      <c r="I48" s="798"/>
      <c r="J48" s="798"/>
      <c r="K48" s="798"/>
      <c r="L48" s="799"/>
      <c r="M48" s="884"/>
      <c r="N48" s="798"/>
      <c r="O48" s="798"/>
      <c r="P48" s="798"/>
      <c r="Q48" s="798"/>
      <c r="R48" s="798"/>
      <c r="S48" s="799"/>
      <c r="T48" s="885"/>
      <c r="U48" s="886"/>
      <c r="V48" s="886"/>
      <c r="W48" s="886"/>
      <c r="X48" s="886"/>
      <c r="Y48" s="886"/>
      <c r="Z48" s="886"/>
      <c r="AA48" s="886"/>
      <c r="AB48" s="886"/>
      <c r="AC48" s="886"/>
      <c r="AD48" s="886"/>
      <c r="AE48" s="886"/>
      <c r="AF48" s="886"/>
      <c r="AG48" s="887"/>
      <c r="AH48" s="415"/>
      <c r="AI48" s="642"/>
      <c r="AJ48" s="642"/>
      <c r="AK48" s="642"/>
      <c r="AL48" s="642"/>
      <c r="AM48" s="642"/>
      <c r="AN48" s="642"/>
      <c r="AO48" s="643"/>
      <c r="AP48" s="643"/>
      <c r="AQ48" s="642"/>
      <c r="AR48" s="642"/>
      <c r="AS48" s="642"/>
      <c r="AT48" s="642"/>
      <c r="AU48" s="628"/>
      <c r="AV48" s="628"/>
      <c r="AW48" s="628"/>
      <c r="AX48" s="628"/>
      <c r="AY48" s="628"/>
      <c r="AZ48" s="628"/>
      <c r="BA48" s="628"/>
      <c r="BB48" s="628"/>
      <c r="BC48" s="628"/>
      <c r="BD48" s="628"/>
      <c r="BE48" s="628"/>
      <c r="BF48" s="628"/>
      <c r="BG48"/>
      <c r="BH48"/>
      <c r="BI48" s="628"/>
      <c r="BJ48" s="628"/>
    </row>
    <row r="49" spans="1:62" s="405" customFormat="1" ht="18" customHeight="1">
      <c r="A49" s="911" t="s">
        <v>497</v>
      </c>
      <c r="B49" s="826"/>
      <c r="C49" s="826"/>
      <c r="D49" s="826"/>
      <c r="E49" s="827"/>
      <c r="F49" s="793" t="s">
        <v>498</v>
      </c>
      <c r="G49" s="794"/>
      <c r="H49" s="794"/>
      <c r="I49" s="794"/>
      <c r="J49" s="794"/>
      <c r="K49" s="794"/>
      <c r="L49" s="795"/>
      <c r="M49" s="793" t="s">
        <v>499</v>
      </c>
      <c r="N49" s="794"/>
      <c r="O49" s="794"/>
      <c r="P49" s="794"/>
      <c r="Q49" s="794"/>
      <c r="R49" s="794"/>
      <c r="S49" s="795"/>
      <c r="T49" s="793" t="s">
        <v>500</v>
      </c>
      <c r="U49" s="794"/>
      <c r="V49" s="794"/>
      <c r="W49" s="794"/>
      <c r="X49" s="794"/>
      <c r="Y49" s="795"/>
      <c r="Z49" s="791" t="s">
        <v>501</v>
      </c>
      <c r="AA49" s="791"/>
      <c r="AB49" s="791"/>
      <c r="AC49" s="791"/>
      <c r="AD49" s="791"/>
      <c r="AE49" s="791"/>
      <c r="AF49" s="791"/>
      <c r="AG49" s="792"/>
      <c r="AH49" s="415"/>
      <c r="AI49" s="642"/>
      <c r="AJ49" s="642"/>
      <c r="AK49" s="642"/>
      <c r="AL49" s="642"/>
      <c r="AM49" s="642"/>
      <c r="AN49" s="642"/>
      <c r="AO49" s="643"/>
      <c r="AP49" s="643"/>
      <c r="AQ49" s="642"/>
      <c r="AR49" s="642"/>
      <c r="AS49" s="642"/>
      <c r="AT49" s="642"/>
      <c r="AU49" s="628"/>
      <c r="AV49" s="628"/>
      <c r="AW49" s="628"/>
      <c r="AX49" s="628"/>
      <c r="AY49" s="628"/>
      <c r="AZ49" s="628"/>
      <c r="BA49" s="628"/>
      <c r="BB49" s="628"/>
      <c r="BC49" s="628"/>
      <c r="BD49" s="628"/>
      <c r="BE49" s="628"/>
      <c r="BF49" s="628"/>
      <c r="BG49"/>
      <c r="BH49"/>
      <c r="BI49" s="628"/>
      <c r="BJ49" s="628"/>
    </row>
    <row r="50" spans="1:62" s="405" customFormat="1" ht="18" customHeight="1">
      <c r="A50" s="900" t="s">
        <v>502</v>
      </c>
      <c r="B50" s="901"/>
      <c r="C50" s="901"/>
      <c r="D50" s="901"/>
      <c r="E50" s="902"/>
      <c r="F50" s="903" t="s">
        <v>685</v>
      </c>
      <c r="G50" s="901"/>
      <c r="H50" s="901"/>
      <c r="I50" s="901"/>
      <c r="J50" s="901"/>
      <c r="K50" s="901"/>
      <c r="L50" s="902"/>
      <c r="M50" s="903" t="s">
        <v>488</v>
      </c>
      <c r="N50" s="901"/>
      <c r="O50" s="901"/>
      <c r="P50" s="901"/>
      <c r="Q50" s="901"/>
      <c r="R50" s="901"/>
      <c r="S50" s="902"/>
      <c r="T50" s="903" t="s">
        <v>684</v>
      </c>
      <c r="U50" s="901"/>
      <c r="V50" s="901"/>
      <c r="W50" s="901"/>
      <c r="X50" s="901"/>
      <c r="Y50" s="902"/>
      <c r="Z50" s="898" t="s">
        <v>683</v>
      </c>
      <c r="AA50" s="898"/>
      <c r="AB50" s="898"/>
      <c r="AC50" s="898"/>
      <c r="AD50" s="898"/>
      <c r="AE50" s="898"/>
      <c r="AF50" s="898"/>
      <c r="AG50" s="899"/>
      <c r="AH50" s="415"/>
      <c r="AI50" s="642"/>
      <c r="AJ50" s="642"/>
      <c r="AK50" s="642"/>
      <c r="AL50" s="642"/>
      <c r="AM50" s="642"/>
      <c r="AN50" s="642"/>
      <c r="AO50" s="643"/>
      <c r="AP50" s="643"/>
      <c r="AQ50" s="642"/>
      <c r="AR50" s="642"/>
      <c r="AS50" s="642"/>
      <c r="AT50" s="642"/>
      <c r="AU50" s="628"/>
      <c r="AV50" s="628"/>
      <c r="AW50" s="628"/>
      <c r="AX50" s="628"/>
      <c r="AY50" s="628"/>
      <c r="AZ50" s="628"/>
      <c r="BA50" s="628"/>
      <c r="BB50" s="628"/>
      <c r="BC50" s="628"/>
      <c r="BD50" s="628"/>
      <c r="BE50" s="628"/>
      <c r="BF50" s="628"/>
      <c r="BG50"/>
      <c r="BH50"/>
      <c r="BI50" s="628"/>
      <c r="BJ50" s="628"/>
    </row>
    <row r="51" spans="1:62" s="405" customFormat="1" ht="36" customHeight="1" thickBot="1">
      <c r="A51" s="923"/>
      <c r="B51" s="924"/>
      <c r="C51" s="924"/>
      <c r="D51" s="924"/>
      <c r="E51" s="925"/>
      <c r="F51" s="934"/>
      <c r="G51" s="924"/>
      <c r="H51" s="924"/>
      <c r="I51" s="924"/>
      <c r="J51" s="924"/>
      <c r="K51" s="924"/>
      <c r="L51" s="925"/>
      <c r="M51" s="935"/>
      <c r="N51" s="936"/>
      <c r="O51" s="936"/>
      <c r="P51" s="936"/>
      <c r="Q51" s="936"/>
      <c r="R51" s="936"/>
      <c r="S51" s="937"/>
      <c r="T51" s="512"/>
      <c r="U51" s="513"/>
      <c r="V51" s="513"/>
      <c r="W51" s="513"/>
      <c r="X51" s="513"/>
      <c r="Y51" s="513"/>
      <c r="Z51" s="940"/>
      <c r="AA51" s="940"/>
      <c r="AB51" s="940"/>
      <c r="AC51" s="940"/>
      <c r="AD51" s="940"/>
      <c r="AE51" s="940"/>
      <c r="AF51" s="940"/>
      <c r="AG51" s="941"/>
      <c r="AH51" s="415"/>
      <c r="AI51" s="642"/>
      <c r="AJ51" s="642"/>
      <c r="AK51" s="642"/>
      <c r="AL51" s="642"/>
      <c r="AM51" s="642"/>
      <c r="AN51" s="642"/>
      <c r="AO51" s="643"/>
      <c r="AP51" s="643"/>
      <c r="AQ51" s="642"/>
      <c r="AR51" s="642"/>
      <c r="AS51" s="642"/>
      <c r="AT51" s="642"/>
      <c r="AU51" s="628"/>
      <c r="AV51" s="628"/>
      <c r="AW51" s="628"/>
      <c r="AX51" s="628"/>
      <c r="AY51" s="628"/>
      <c r="AZ51" s="628"/>
      <c r="BA51" s="628"/>
      <c r="BB51" s="628"/>
      <c r="BC51" s="628"/>
      <c r="BD51" s="628"/>
      <c r="BE51" s="628"/>
      <c r="BF51" s="628"/>
      <c r="BG51"/>
      <c r="BH51"/>
      <c r="BI51" s="628"/>
      <c r="BJ51" s="628"/>
    </row>
    <row r="52" spans="1:62" s="405" customFormat="1" ht="9.75" customHeight="1">
      <c r="A52" s="454"/>
      <c r="B52" s="454"/>
      <c r="C52" s="454"/>
      <c r="D52" s="454"/>
      <c r="E52" s="454"/>
      <c r="F52" s="415"/>
      <c r="G52" s="415"/>
      <c r="H52" s="415"/>
      <c r="I52" s="415"/>
      <c r="J52" s="415"/>
      <c r="K52" s="415"/>
      <c r="L52" s="415"/>
      <c r="M52" s="415"/>
      <c r="N52" s="415"/>
      <c r="O52" s="415"/>
      <c r="P52" s="415"/>
      <c r="Q52" s="415"/>
      <c r="R52" s="415"/>
      <c r="S52" s="415"/>
      <c r="T52" s="411"/>
      <c r="U52" s="411"/>
      <c r="V52" s="411"/>
      <c r="W52" s="411"/>
      <c r="X52" s="411"/>
      <c r="Y52" s="411"/>
      <c r="Z52" s="454"/>
      <c r="AA52" s="454"/>
      <c r="AB52" s="454"/>
      <c r="AC52" s="454"/>
      <c r="AD52" s="454"/>
      <c r="AE52" s="454"/>
      <c r="AF52" s="454"/>
      <c r="AG52" s="454"/>
      <c r="AH52" s="415"/>
      <c r="AI52" s="642"/>
      <c r="AJ52" s="642"/>
      <c r="AK52" s="642"/>
      <c r="AL52" s="642"/>
      <c r="AM52" s="642"/>
      <c r="AN52" s="642"/>
      <c r="AO52" s="643"/>
      <c r="AP52" s="643"/>
      <c r="AQ52" s="642"/>
      <c r="AR52" s="642"/>
      <c r="AS52" s="642"/>
      <c r="AT52" s="642"/>
      <c r="AU52" s="628"/>
      <c r="AV52" s="628"/>
      <c r="AW52" s="628"/>
      <c r="AX52" s="628"/>
      <c r="AY52" s="628"/>
      <c r="AZ52" s="628"/>
      <c r="BA52" s="628"/>
      <c r="BB52" s="628"/>
      <c r="BC52" s="628"/>
      <c r="BD52" s="628"/>
      <c r="BE52" s="628"/>
      <c r="BF52" s="628"/>
      <c r="BG52"/>
      <c r="BH52"/>
      <c r="BI52" s="628"/>
      <c r="BJ52" s="628"/>
    </row>
    <row r="53" spans="1:62" s="405" customFormat="1" ht="9.75" customHeight="1">
      <c r="A53" s="429"/>
      <c r="B53" s="429"/>
      <c r="C53" s="430"/>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c r="BF53" s="628"/>
      <c r="BG53"/>
      <c r="BH53"/>
      <c r="BI53" s="628"/>
      <c r="BJ53" s="628"/>
    </row>
    <row r="54" spans="1:62" s="405" customFormat="1" ht="18" customHeight="1">
      <c r="A54" s="926" t="s">
        <v>533</v>
      </c>
      <c r="B54" s="927"/>
      <c r="C54" s="927"/>
      <c r="D54" s="927"/>
      <c r="E54" s="927"/>
      <c r="F54" s="927"/>
      <c r="G54" s="927"/>
      <c r="H54" s="927"/>
      <c r="I54" s="932">
        <v>2024</v>
      </c>
      <c r="J54" s="932"/>
      <c r="K54" s="932"/>
      <c r="L54" s="932"/>
      <c r="M54" s="921" t="s">
        <v>515</v>
      </c>
      <c r="N54" s="922"/>
      <c r="O54" s="922"/>
      <c r="P54" s="933">
        <v>11</v>
      </c>
      <c r="Q54" s="933"/>
      <c r="R54" s="933"/>
      <c r="S54" s="921" t="s">
        <v>534</v>
      </c>
      <c r="T54" s="922"/>
      <c r="U54" s="922"/>
      <c r="V54" s="932">
        <v>1</v>
      </c>
      <c r="W54" s="932"/>
      <c r="X54" s="921" t="s">
        <v>535</v>
      </c>
      <c r="Y54" s="922"/>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c r="BH54"/>
      <c r="BI54" s="628"/>
      <c r="BJ54" s="628"/>
    </row>
    <row r="55" spans="1:62" s="405" customFormat="1" ht="18" customHeight="1">
      <c r="A55" s="939" t="s">
        <v>536</v>
      </c>
      <c r="B55" s="939"/>
      <c r="C55" s="939"/>
      <c r="D55" s="939"/>
      <c r="E55" s="939"/>
      <c r="F55" s="939"/>
      <c r="G55" s="939"/>
      <c r="H55" s="939"/>
      <c r="I55" s="932"/>
      <c r="J55" s="932"/>
      <c r="K55" s="932"/>
      <c r="L55" s="932"/>
      <c r="M55" s="918" t="s">
        <v>484</v>
      </c>
      <c r="N55" s="918"/>
      <c r="O55" s="918"/>
      <c r="P55" s="933"/>
      <c r="Q55" s="933"/>
      <c r="R55" s="933"/>
      <c r="S55" s="918" t="s">
        <v>537</v>
      </c>
      <c r="T55" s="918"/>
      <c r="U55" s="918"/>
      <c r="V55" s="932"/>
      <c r="W55" s="932"/>
      <c r="X55" s="918" t="s">
        <v>485</v>
      </c>
      <c r="Y55" s="918"/>
      <c r="AI55" s="628"/>
      <c r="AJ55" s="628"/>
      <c r="AK55" s="628"/>
      <c r="AL55" s="628"/>
      <c r="AM55" s="628"/>
      <c r="AN55" s="628"/>
      <c r="AO55" s="628"/>
      <c r="AP55" s="628"/>
      <c r="AQ55" s="628"/>
      <c r="AR55" s="628"/>
      <c r="AS55" s="628"/>
      <c r="AT55" s="628"/>
      <c r="AU55" s="628"/>
      <c r="AV55" s="628"/>
      <c r="AW55" s="628"/>
      <c r="AX55" s="628"/>
      <c r="AY55" s="628"/>
      <c r="AZ55" s="628"/>
      <c r="BA55" s="628"/>
      <c r="BB55" s="628"/>
      <c r="BC55" s="628"/>
      <c r="BD55" s="628"/>
      <c r="BE55" s="628"/>
      <c r="BF55" s="628"/>
      <c r="BG55"/>
      <c r="BH55"/>
      <c r="BI55" s="628"/>
      <c r="BJ55" s="628"/>
    </row>
    <row r="56" spans="1:62" s="405" customFormat="1" ht="9.75" customHeight="1">
      <c r="A56" s="429"/>
      <c r="B56" s="434"/>
      <c r="C56" s="434"/>
      <c r="D56" s="434"/>
      <c r="E56" s="434"/>
      <c r="F56" s="434"/>
      <c r="G56" s="434"/>
      <c r="H56" s="434"/>
      <c r="I56" s="457"/>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c r="BH56"/>
      <c r="BI56" s="628"/>
      <c r="BJ56" s="628"/>
    </row>
    <row r="57" spans="1:62" s="405" customFormat="1" ht="18" customHeight="1">
      <c r="A57" s="916" t="s">
        <v>538</v>
      </c>
      <c r="B57" s="917"/>
      <c r="C57" s="917"/>
      <c r="D57" s="917"/>
      <c r="E57" s="917"/>
      <c r="F57" s="917"/>
      <c r="G57" s="917"/>
      <c r="H57" s="917"/>
      <c r="I57" s="919" t="str">
        <f>"     "&amp;UPPER(E15&amp;" "&amp;P15)</f>
        <v>      </v>
      </c>
      <c r="J57" s="919"/>
      <c r="K57" s="919"/>
      <c r="L57" s="919"/>
      <c r="M57" s="919"/>
      <c r="N57" s="919"/>
      <c r="O57" s="919"/>
      <c r="P57" s="919"/>
      <c r="Q57" s="919"/>
      <c r="R57" s="919"/>
      <c r="S57" s="919"/>
      <c r="T57" s="919"/>
      <c r="U57" s="919"/>
      <c r="V57" s="919"/>
      <c r="W57" s="919"/>
      <c r="X57" s="919"/>
      <c r="Y57" s="919"/>
      <c r="Z57" s="919"/>
      <c r="AA57" s="919"/>
      <c r="AB57" s="435"/>
      <c r="AC57" s="435"/>
      <c r="AD57" s="435"/>
      <c r="AE57" s="435"/>
      <c r="AF57" s="435"/>
      <c r="AG57" s="435"/>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c r="BH57"/>
      <c r="BI57" s="628"/>
      <c r="BJ57" s="628"/>
    </row>
    <row r="58" spans="1:62" s="405" customFormat="1" ht="18" customHeight="1">
      <c r="A58" s="942" t="s">
        <v>539</v>
      </c>
      <c r="B58" s="942"/>
      <c r="C58" s="942"/>
      <c r="D58" s="942"/>
      <c r="E58" s="942"/>
      <c r="F58" s="942"/>
      <c r="G58" s="942"/>
      <c r="H58" s="942"/>
      <c r="I58" s="920"/>
      <c r="J58" s="920"/>
      <c r="K58" s="920"/>
      <c r="L58" s="920"/>
      <c r="M58" s="920"/>
      <c r="N58" s="920"/>
      <c r="O58" s="920"/>
      <c r="P58" s="920"/>
      <c r="Q58" s="920"/>
      <c r="R58" s="920"/>
      <c r="S58" s="920"/>
      <c r="T58" s="920"/>
      <c r="U58" s="920"/>
      <c r="V58" s="920"/>
      <c r="W58" s="920"/>
      <c r="X58" s="920"/>
      <c r="Y58" s="920"/>
      <c r="Z58" s="920"/>
      <c r="AA58" s="920"/>
      <c r="AB58" s="416"/>
      <c r="AC58" s="416"/>
      <c r="AD58" s="416"/>
      <c r="AE58" s="416"/>
      <c r="AF58" s="416"/>
      <c r="AG58" s="416"/>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c r="BH58"/>
      <c r="BI58" s="628"/>
      <c r="BJ58" s="628"/>
    </row>
    <row r="59" spans="1:60" ht="14.25">
      <c r="A59" s="400"/>
      <c r="B59" s="400"/>
      <c r="C59" s="400"/>
      <c r="D59" s="400"/>
      <c r="E59" s="400"/>
      <c r="F59" s="400"/>
      <c r="G59" s="400"/>
      <c r="H59" s="400"/>
      <c r="I59" s="401"/>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BG59"/>
      <c r="BH59"/>
    </row>
    <row r="60" spans="1:60" ht="14.25">
      <c r="A60" s="393"/>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BG60"/>
      <c r="BH60"/>
    </row>
    <row r="61" spans="1:60" ht="14.25">
      <c r="A61" s="39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BG61"/>
      <c r="BH61"/>
    </row>
    <row r="62" spans="1:60" ht="14.25">
      <c r="A62" s="39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BG62"/>
      <c r="BH62"/>
    </row>
    <row r="63" spans="1:60" ht="14.25">
      <c r="A63" s="393"/>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BG63"/>
      <c r="BH63"/>
    </row>
    <row r="64" spans="59:60" ht="13.5">
      <c r="BG64"/>
      <c r="BH64"/>
    </row>
    <row r="65" spans="59:60" ht="13.5">
      <c r="BG65"/>
      <c r="BH65"/>
    </row>
    <row r="66" spans="59:60" ht="13.5">
      <c r="BG66"/>
      <c r="BH66"/>
    </row>
    <row r="67" spans="59:60" ht="13.5">
      <c r="BG67"/>
      <c r="BH67"/>
    </row>
    <row r="68" spans="59:60" ht="13.5">
      <c r="BG68"/>
      <c r="BH68"/>
    </row>
    <row r="69" spans="59:60" ht="13.5">
      <c r="BG69"/>
      <c r="BH69"/>
    </row>
    <row r="70" spans="59:60" ht="13.5">
      <c r="BG70"/>
      <c r="BH70"/>
    </row>
    <row r="71" spans="59:60" ht="13.5">
      <c r="BG71"/>
      <c r="BH71"/>
    </row>
    <row r="72" spans="59:60" ht="13.5">
      <c r="BG72"/>
      <c r="BH72"/>
    </row>
    <row r="73" spans="59:60" ht="13.5">
      <c r="BG73"/>
      <c r="BH73"/>
    </row>
    <row r="74" spans="59:60" ht="13.5">
      <c r="BG74"/>
      <c r="BH74"/>
    </row>
    <row r="75" spans="59:60" ht="13.5">
      <c r="BG75"/>
      <c r="BH75"/>
    </row>
    <row r="76" spans="59:60" ht="13.5">
      <c r="BG76"/>
      <c r="BH76"/>
    </row>
    <row r="77" spans="59:60" ht="13.5">
      <c r="BG77"/>
      <c r="BH77"/>
    </row>
    <row r="78" spans="59:60" ht="13.5">
      <c r="BG78"/>
      <c r="BH78"/>
    </row>
    <row r="79" spans="59:60" ht="13.5">
      <c r="BG79"/>
      <c r="BH79"/>
    </row>
    <row r="80" spans="59:60" ht="13.5">
      <c r="BG80"/>
      <c r="BH80"/>
    </row>
    <row r="81" spans="59:60" ht="13.5">
      <c r="BG81"/>
      <c r="BH81"/>
    </row>
    <row r="82" spans="59:60" ht="13.5">
      <c r="BG82"/>
      <c r="BH82"/>
    </row>
    <row r="110" spans="34:45" ht="13.5">
      <c r="AH110" s="720"/>
      <c r="AI110" s="720"/>
      <c r="AJ110" s="720"/>
      <c r="AK110" s="720"/>
      <c r="AL110" s="720"/>
      <c r="AM110" s="720"/>
      <c r="AN110" s="720"/>
      <c r="AO110" s="720"/>
      <c r="AP110" s="720"/>
      <c r="AQ110" s="720"/>
      <c r="AR110" s="720"/>
      <c r="AS110" s="720"/>
    </row>
    <row r="111" spans="34:45" ht="13.5">
      <c r="AH111" s="720"/>
      <c r="AI111" s="720"/>
      <c r="AJ111" s="720"/>
      <c r="AK111" s="720"/>
      <c r="AL111" s="720"/>
      <c r="AM111" s="720"/>
      <c r="AN111" s="720"/>
      <c r="AO111" s="720"/>
      <c r="AP111" s="720"/>
      <c r="AQ111" s="720"/>
      <c r="AR111" s="720"/>
      <c r="AS111" s="720"/>
    </row>
    <row r="112" spans="34:47" ht="28.5" customHeight="1">
      <c r="AH112" s="720"/>
      <c r="AI112" s="720"/>
      <c r="AJ112" s="720"/>
      <c r="AK112" s="720"/>
      <c r="AL112" s="720"/>
      <c r="AM112" s="720"/>
      <c r="AN112" s="720"/>
      <c r="AO112" s="721" t="s">
        <v>567</v>
      </c>
      <c r="AP112" s="722">
        <v>1</v>
      </c>
      <c r="AQ112" s="722">
        <v>2</v>
      </c>
      <c r="AR112" s="720" t="str">
        <f>IF(AP112=1,"男","女")</f>
        <v>男</v>
      </c>
      <c r="AS112" s="720">
        <f>IF(S27="","",S27&amp;"/"&amp;X27&amp;"/"&amp;AB27)</f>
      </c>
      <c r="AT112" s="666">
        <f>IF(S29="","",S29&amp;"/"&amp;X29&amp;"/"&amp;AB29)</f>
      </c>
      <c r="AU112" s="666" t="str">
        <f>S11&amp;"/"&amp;X11&amp;"/"&amp;AB11</f>
        <v>//</v>
      </c>
    </row>
    <row r="113" spans="34:45" ht="27.75" customHeight="1">
      <c r="AH113" s="720"/>
      <c r="AI113" s="720"/>
      <c r="AJ113" s="720"/>
      <c r="AK113" s="720"/>
      <c r="AL113" s="720"/>
      <c r="AM113" s="720"/>
      <c r="AN113" s="720"/>
      <c r="AO113" s="723"/>
      <c r="AP113" s="670" t="str">
        <f>IF(AP112=1,"〇","")</f>
        <v>〇</v>
      </c>
      <c r="AQ113" s="670">
        <f>IF(AP112=2,"〇","")</f>
      </c>
      <c r="AR113" s="724"/>
      <c r="AS113" s="720"/>
    </row>
    <row r="114" spans="34:45" ht="28.5" customHeight="1">
      <c r="AH114" s="720"/>
      <c r="AI114" s="720"/>
      <c r="AJ114" s="720"/>
      <c r="AK114" s="720"/>
      <c r="AL114" s="720"/>
      <c r="AM114" s="720"/>
      <c r="AN114" s="720"/>
      <c r="AO114" s="723"/>
      <c r="AP114" s="670">
        <f>IF(AQ112=1,"〇","")</f>
      </c>
      <c r="AQ114" s="670" t="str">
        <f>IF(AQ112=2,"〇","")</f>
        <v>〇</v>
      </c>
      <c r="AR114" s="724"/>
      <c r="AS114" s="720"/>
    </row>
    <row r="115" spans="34:45" ht="28.5" customHeight="1">
      <c r="AH115" s="720"/>
      <c r="AI115" s="720"/>
      <c r="AJ115" s="720"/>
      <c r="AK115" s="720"/>
      <c r="AL115" s="720"/>
      <c r="AM115" s="720"/>
      <c r="AN115" s="720"/>
      <c r="AO115" s="721" t="s">
        <v>500</v>
      </c>
      <c r="AP115" s="671">
        <v>2</v>
      </c>
      <c r="AQ115" s="671"/>
      <c r="AR115" s="725"/>
      <c r="AS115" s="720"/>
    </row>
    <row r="116" spans="34:45" ht="28.5" customHeight="1">
      <c r="AH116" s="720"/>
      <c r="AI116" s="720"/>
      <c r="AJ116" s="720"/>
      <c r="AK116" s="720"/>
      <c r="AL116" s="720"/>
      <c r="AM116" s="720"/>
      <c r="AN116" s="720"/>
      <c r="AO116" s="726"/>
      <c r="AP116" s="670">
        <f>IF(AP115=1,"〇","")</f>
      </c>
      <c r="AQ116" s="670" t="str">
        <f>IF(AP115=2,"〇","")</f>
        <v>〇</v>
      </c>
      <c r="AR116" s="725"/>
      <c r="AS116" s="720"/>
    </row>
    <row r="117" spans="34:45" ht="28.5" customHeight="1">
      <c r="AH117" s="720"/>
      <c r="AI117" s="720"/>
      <c r="AJ117" s="720"/>
      <c r="AK117" s="720"/>
      <c r="AL117" s="720"/>
      <c r="AM117" s="720"/>
      <c r="AN117" s="720"/>
      <c r="AO117" s="721" t="s">
        <v>778</v>
      </c>
      <c r="AP117" s="670">
        <f>IF('申請人用１'!E65&gt;=1,"〇","")</f>
      </c>
      <c r="AQ117" s="670" t="str">
        <f>IF('申請人用１'!E65=0,"〇","")</f>
        <v>〇</v>
      </c>
      <c r="AR117" s="720"/>
      <c r="AS117" s="720"/>
    </row>
    <row r="118" spans="34:45" ht="13.5">
      <c r="AH118" s="720"/>
      <c r="AI118" s="720"/>
      <c r="AJ118" s="720"/>
      <c r="AK118" s="720"/>
      <c r="AL118" s="720"/>
      <c r="AM118" s="720"/>
      <c r="AN118" s="720"/>
      <c r="AO118" s="720"/>
      <c r="AP118" s="720"/>
      <c r="AQ118" s="720"/>
      <c r="AR118" s="720"/>
      <c r="AS118" s="720"/>
    </row>
    <row r="119" spans="34:45" ht="13.5">
      <c r="AH119" s="720"/>
      <c r="AI119" s="720"/>
      <c r="AJ119" s="720"/>
      <c r="AK119" s="720"/>
      <c r="AL119" s="720"/>
      <c r="AM119" s="720"/>
      <c r="AN119" s="720"/>
      <c r="AO119" s="720"/>
      <c r="AP119" s="720"/>
      <c r="AQ119" s="720"/>
      <c r="AR119" s="720"/>
      <c r="AS119" s="720"/>
    </row>
    <row r="120" spans="34:45" ht="13.5">
      <c r="AH120" s="720"/>
      <c r="AI120" s="720"/>
      <c r="AJ120" s="720"/>
      <c r="AK120" s="720"/>
      <c r="AL120" s="720"/>
      <c r="AM120" s="720"/>
      <c r="AN120" s="720"/>
      <c r="AO120" s="720"/>
      <c r="AP120" s="720"/>
      <c r="AQ120" s="720"/>
      <c r="AR120" s="720"/>
      <c r="AS120" s="720"/>
    </row>
    <row r="121" spans="34:45" ht="13.5">
      <c r="AH121" s="720"/>
      <c r="AI121" s="720"/>
      <c r="AJ121" s="720"/>
      <c r="AK121" s="720"/>
      <c r="AL121" s="720"/>
      <c r="AM121" s="720"/>
      <c r="AN121" s="720"/>
      <c r="AO121" s="720"/>
      <c r="AP121" s="720"/>
      <c r="AQ121" s="720"/>
      <c r="AR121" s="720"/>
      <c r="AS121" s="720"/>
    </row>
  </sheetData>
  <sheetProtection formatCells="0" selectLockedCells="1"/>
  <mergeCells count="133">
    <mergeCell ref="X22:Z22"/>
    <mergeCell ref="AA19:AC19"/>
    <mergeCell ref="X42:Z42"/>
    <mergeCell ref="AA42:AG43"/>
    <mergeCell ref="X43:Z43"/>
    <mergeCell ref="F42:W43"/>
    <mergeCell ref="F40:AG41"/>
    <mergeCell ref="R18:Y19"/>
    <mergeCell ref="AD30:AE30"/>
    <mergeCell ref="O29:R29"/>
    <mergeCell ref="A29:D29"/>
    <mergeCell ref="A30:D30"/>
    <mergeCell ref="AA16:AC16"/>
    <mergeCell ref="V28:W28"/>
    <mergeCell ref="V30:W30"/>
    <mergeCell ref="V29:W29"/>
    <mergeCell ref="P15:Y16"/>
    <mergeCell ref="X21:Z21"/>
    <mergeCell ref="O28:R28"/>
    <mergeCell ref="E21:W22"/>
    <mergeCell ref="Z51:AG51"/>
    <mergeCell ref="M49:S49"/>
    <mergeCell ref="A58:H58"/>
    <mergeCell ref="S11:U12"/>
    <mergeCell ref="V11:W11"/>
    <mergeCell ref="Z11:AA11"/>
    <mergeCell ref="V12:W12"/>
    <mergeCell ref="Z12:AA12"/>
    <mergeCell ref="X29:Y30"/>
    <mergeCell ref="AA21:AG22"/>
    <mergeCell ref="O27:R27"/>
    <mergeCell ref="I54:L55"/>
    <mergeCell ref="P54:R55"/>
    <mergeCell ref="V54:W55"/>
    <mergeCell ref="F51:L51"/>
    <mergeCell ref="M51:S51"/>
    <mergeCell ref="Q34:S34"/>
    <mergeCell ref="A55:H55"/>
    <mergeCell ref="M55:O55"/>
    <mergeCell ref="S55:U55"/>
    <mergeCell ref="A54:H54"/>
    <mergeCell ref="M54:O54"/>
    <mergeCell ref="X54:Y54"/>
    <mergeCell ref="S29:U30"/>
    <mergeCell ref="AD11:AE11"/>
    <mergeCell ref="AD12:AE12"/>
    <mergeCell ref="AB29:AC30"/>
    <mergeCell ref="Z30:AA30"/>
    <mergeCell ref="AB27:AC28"/>
    <mergeCell ref="Z29:AA29"/>
    <mergeCell ref="AD29:AE29"/>
    <mergeCell ref="E24:AG25"/>
    <mergeCell ref="X11:Y12"/>
    <mergeCell ref="E15:N16"/>
    <mergeCell ref="A57:H57"/>
    <mergeCell ref="X55:Y55"/>
    <mergeCell ref="I57:AA58"/>
    <mergeCell ref="S54:U54"/>
    <mergeCell ref="A51:E51"/>
    <mergeCell ref="T50:Y50"/>
    <mergeCell ref="Z50:AG50"/>
    <mergeCell ref="A50:E50"/>
    <mergeCell ref="F50:L50"/>
    <mergeCell ref="M50:S50"/>
    <mergeCell ref="A47:E47"/>
    <mergeCell ref="F47:L47"/>
    <mergeCell ref="M47:S47"/>
    <mergeCell ref="A48:E48"/>
    <mergeCell ref="A49:E49"/>
    <mergeCell ref="F49:L49"/>
    <mergeCell ref="M48:S48"/>
    <mergeCell ref="T48:AG48"/>
    <mergeCell ref="A46:E46"/>
    <mergeCell ref="F46:L46"/>
    <mergeCell ref="M46:S46"/>
    <mergeCell ref="T46:AG46"/>
    <mergeCell ref="T47:AG47"/>
    <mergeCell ref="A7:AG7"/>
    <mergeCell ref="T10:Y10"/>
    <mergeCell ref="Z10:AD10"/>
    <mergeCell ref="Z27:AA27"/>
    <mergeCell ref="AD27:AE27"/>
    <mergeCell ref="A13:B13"/>
    <mergeCell ref="AB11:AC12"/>
    <mergeCell ref="V27:W27"/>
    <mergeCell ref="E11:M12"/>
    <mergeCell ref="AD19:AE19"/>
    <mergeCell ref="A2:AG2"/>
    <mergeCell ref="A3:AG3"/>
    <mergeCell ref="A6:AG6"/>
    <mergeCell ref="A4:AG4"/>
    <mergeCell ref="AE5:AF5"/>
    <mergeCell ref="F36:W37"/>
    <mergeCell ref="Z28:AA28"/>
    <mergeCell ref="X27:Y28"/>
    <mergeCell ref="AD28:AE28"/>
    <mergeCell ref="AE10:AG10"/>
    <mergeCell ref="E18:N19"/>
    <mergeCell ref="E27:M28"/>
    <mergeCell ref="O12:R12"/>
    <mergeCell ref="A43:E43"/>
    <mergeCell ref="E29:M30"/>
    <mergeCell ref="A33:AG33"/>
    <mergeCell ref="AF19:AG19"/>
    <mergeCell ref="O30:R30"/>
    <mergeCell ref="S27:U28"/>
    <mergeCell ref="A40:E40"/>
    <mergeCell ref="A37:E37"/>
    <mergeCell ref="A38:E38"/>
    <mergeCell ref="Q35:S35"/>
    <mergeCell ref="A34:E34"/>
    <mergeCell ref="T34:W35"/>
    <mergeCell ref="F38:W39"/>
    <mergeCell ref="F34:P35"/>
    <mergeCell ref="A39:E39"/>
    <mergeCell ref="A35:E35"/>
    <mergeCell ref="AA34:AG35"/>
    <mergeCell ref="X39:Z39"/>
    <mergeCell ref="X36:Z36"/>
    <mergeCell ref="X34:Z34"/>
    <mergeCell ref="X35:Z35"/>
    <mergeCell ref="AA36:AE37"/>
    <mergeCell ref="X38:Z38"/>
    <mergeCell ref="Z49:AG49"/>
    <mergeCell ref="T49:Y49"/>
    <mergeCell ref="A45:AG45"/>
    <mergeCell ref="F48:L48"/>
    <mergeCell ref="A41:E41"/>
    <mergeCell ref="AF36:AG37"/>
    <mergeCell ref="X37:Z37"/>
    <mergeCell ref="AA38:AG39"/>
    <mergeCell ref="A36:E36"/>
    <mergeCell ref="A42:E42"/>
  </mergeCells>
  <conditionalFormatting sqref="S27:U28">
    <cfRule type="expression" priority="4" dxfId="28" stopIfTrue="1">
      <formula>OR($E$27="applying",$E$27="")</formula>
    </cfRule>
  </conditionalFormatting>
  <conditionalFormatting sqref="X27:Y28">
    <cfRule type="expression" priority="3" dxfId="28" stopIfTrue="1">
      <formula>OR($E$27="applying",$E$27="")</formula>
    </cfRule>
  </conditionalFormatting>
  <conditionalFormatting sqref="AB27:AC28">
    <cfRule type="expression" priority="2" dxfId="28" stopIfTrue="1">
      <formula>OR($E$27="applying",$E$27="")</formula>
    </cfRule>
  </conditionalFormatting>
  <conditionalFormatting sqref="S29:U30 X29:Y30 AB29:AC30">
    <cfRule type="expression" priority="1" dxfId="28" stopIfTrue="1">
      <formula>OR($E$27="applying",$E$27="")</formula>
    </cfRule>
  </conditionalFormatting>
  <dataValidations count="7">
    <dataValidation type="list" allowBlank="1" showInputMessage="1" sqref="A51:E51">
      <formula1>"中国,日本"</formula1>
    </dataValidation>
    <dataValidation type="list" allowBlank="1" showInputMessage="1" sqref="E27:M28">
      <formula1>"APPLYING"</formula1>
    </dataValidation>
    <dataValidation type="list" allowBlank="1" showInputMessage="1" sqref="F48:L48">
      <formula1>"None"</formula1>
    </dataValidation>
    <dataValidation allowBlank="1" showInputMessage="1" sqref="A48:E48"/>
    <dataValidation type="list" allowBlank="1" showInputMessage="1" sqref="R18:Y19">
      <formula1>$AX$32:$AX$34</formula1>
    </dataValidation>
    <dataValidation allowBlank="1" showInputMessage="1" sqref="AA34:AG35"/>
    <dataValidation type="list" allowBlank="1" showInputMessage="1" sqref="T34:W35">
      <formula1>"Father,Mother"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4"/>
  <drawing r:id="rId3"/>
  <legacyDrawing r:id="rId2"/>
</worksheet>
</file>

<file path=xl/worksheets/sheet10.xml><?xml version="1.0" encoding="utf-8"?>
<worksheet xmlns="http://schemas.openxmlformats.org/spreadsheetml/2006/main" xmlns:r="http://schemas.openxmlformats.org/officeDocument/2006/relationships">
  <sheetPr codeName="Sheet1"/>
  <dimension ref="A2:G50"/>
  <sheetViews>
    <sheetView zoomScalePageLayoutView="0" workbookViewId="0" topLeftCell="A1">
      <selection activeCell="B8" sqref="B8:F8"/>
    </sheetView>
  </sheetViews>
  <sheetFormatPr defaultColWidth="9.00390625" defaultRowHeight="13.5"/>
  <cols>
    <col min="1" max="1" width="3.375" style="0" customWidth="1"/>
    <col min="2" max="2" width="4.375" style="0" customWidth="1"/>
    <col min="3" max="3" width="23.75390625" style="0" customWidth="1"/>
    <col min="4" max="4" width="37.50390625" style="0" bestFit="1" customWidth="1"/>
    <col min="5" max="5" width="5.375" style="0" customWidth="1"/>
    <col min="6" max="6" width="17.75390625" style="0" customWidth="1"/>
  </cols>
  <sheetData>
    <row r="2" spans="2:6" ht="28.5" customHeight="1">
      <c r="B2" s="568" t="s">
        <v>1286</v>
      </c>
      <c r="C2" s="569"/>
      <c r="D2" s="570"/>
      <c r="E2" s="570"/>
      <c r="F2" s="570"/>
    </row>
    <row r="3" spans="2:6" ht="13.5">
      <c r="B3" s="1462" t="s">
        <v>1287</v>
      </c>
      <c r="C3" s="571" t="s">
        <v>1288</v>
      </c>
      <c r="D3" s="572"/>
      <c r="E3" s="573"/>
      <c r="F3" s="574"/>
    </row>
    <row r="4" spans="2:6" ht="13.5">
      <c r="B4" s="1463"/>
      <c r="C4" s="575" t="s">
        <v>19</v>
      </c>
      <c r="D4" s="576" t="s">
        <v>1289</v>
      </c>
      <c r="E4" s="577"/>
      <c r="F4" s="578"/>
    </row>
    <row r="5" spans="2:6" ht="13.5">
      <c r="B5" s="1463"/>
      <c r="C5" s="575" t="s">
        <v>1290</v>
      </c>
      <c r="D5" s="576"/>
      <c r="E5" s="579"/>
      <c r="F5" s="332"/>
    </row>
    <row r="6" spans="2:4" ht="13.5">
      <c r="B6" s="1463"/>
      <c r="C6" s="580" t="s">
        <v>24</v>
      </c>
      <c r="D6" s="581">
        <f>'申請人用１'!I35</f>
      </c>
    </row>
    <row r="7" spans="2:5" ht="13.5">
      <c r="B7" s="1463"/>
      <c r="C7" s="582" t="s">
        <v>25</v>
      </c>
      <c r="D7" s="581">
        <f>'申請人用１'!AC35</f>
        <v>0</v>
      </c>
      <c r="E7" s="583" t="s">
        <v>3</v>
      </c>
    </row>
    <row r="8" spans="2:5" ht="13.5">
      <c r="B8" s="1463"/>
      <c r="C8" s="584"/>
      <c r="D8" s="581">
        <f>'申請人用１'!AI35</f>
        <v>0</v>
      </c>
      <c r="E8" s="585" t="s">
        <v>4</v>
      </c>
    </row>
    <row r="9" spans="2:7" ht="14.25" thickBot="1">
      <c r="B9" s="1463"/>
      <c r="C9" s="586"/>
      <c r="D9" s="581">
        <f>'申請人用１'!AM35</f>
        <v>0</v>
      </c>
      <c r="E9" s="587" t="s">
        <v>5</v>
      </c>
      <c r="G9" t="s">
        <v>1307</v>
      </c>
    </row>
    <row r="10" spans="2:7" ht="14.25" thickBot="1">
      <c r="B10" s="1464"/>
      <c r="C10" s="588" t="s">
        <v>1291</v>
      </c>
      <c r="D10" s="589" t="s">
        <v>1307</v>
      </c>
      <c r="E10" s="590" t="s">
        <v>1292</v>
      </c>
      <c r="F10" s="333"/>
      <c r="G10" t="s">
        <v>779</v>
      </c>
    </row>
    <row r="11" spans="2:7" ht="13.5">
      <c r="B11" s="1464"/>
      <c r="C11" s="591" t="s">
        <v>412</v>
      </c>
      <c r="D11" s="592"/>
      <c r="E11" s="593" t="s">
        <v>3</v>
      </c>
      <c r="G11" t="s">
        <v>781</v>
      </c>
    </row>
    <row r="12" spans="2:7" ht="13.5">
      <c r="B12" s="1464"/>
      <c r="C12" s="594"/>
      <c r="D12" s="595"/>
      <c r="E12" s="596" t="s">
        <v>4</v>
      </c>
      <c r="G12" t="s">
        <v>780</v>
      </c>
    </row>
    <row r="13" spans="2:5" ht="14.25" thickBot="1">
      <c r="B13" s="1464"/>
      <c r="C13" s="597"/>
      <c r="D13" s="598"/>
      <c r="E13" s="599" t="s">
        <v>5</v>
      </c>
    </row>
    <row r="14" spans="2:5" ht="13.5">
      <c r="B14" s="1465"/>
      <c r="C14" s="600" t="s">
        <v>1293</v>
      </c>
      <c r="D14" s="601"/>
      <c r="E14" s="334"/>
    </row>
    <row r="15" ht="13.5">
      <c r="E15" s="334"/>
    </row>
    <row r="16" spans="3:5" ht="13.5">
      <c r="C16" s="332"/>
      <c r="E16" s="334"/>
    </row>
    <row r="17" spans="2:5" ht="13.5">
      <c r="B17" s="1462" t="s">
        <v>1294</v>
      </c>
      <c r="C17" s="602" t="s">
        <v>26</v>
      </c>
      <c r="D17" s="603"/>
      <c r="E17" s="604" t="s">
        <v>27</v>
      </c>
    </row>
    <row r="18" spans="2:5" ht="13.5">
      <c r="B18" s="1463"/>
      <c r="C18" s="605" t="s">
        <v>1295</v>
      </c>
      <c r="D18" s="592"/>
      <c r="E18" s="604" t="s">
        <v>27</v>
      </c>
    </row>
    <row r="19" spans="2:4" ht="13.5">
      <c r="B19" s="1463"/>
      <c r="C19" s="606" t="s">
        <v>1296</v>
      </c>
      <c r="D19" s="607"/>
    </row>
    <row r="20" spans="2:4" ht="13.5">
      <c r="B20" s="1465"/>
      <c r="C20" s="608" t="s">
        <v>1297</v>
      </c>
      <c r="D20" s="609"/>
    </row>
    <row r="22" spans="2:4" ht="18.75">
      <c r="B22" s="610" t="s">
        <v>1298</v>
      </c>
      <c r="C22" s="570"/>
      <c r="D22" s="570"/>
    </row>
    <row r="23" spans="2:5" ht="13.5">
      <c r="B23" s="1466" t="s">
        <v>1299</v>
      </c>
      <c r="C23" s="592" t="s">
        <v>1300</v>
      </c>
      <c r="D23" s="611"/>
      <c r="E23" s="579"/>
    </row>
    <row r="24" spans="1:4" ht="13.5">
      <c r="A24" s="332"/>
      <c r="B24" s="1466"/>
      <c r="C24" s="612" t="s">
        <v>1301</v>
      </c>
      <c r="D24" s="576"/>
    </row>
    <row r="25" spans="2:4" ht="13.5">
      <c r="B25" s="1466"/>
      <c r="C25" s="606" t="s">
        <v>1302</v>
      </c>
      <c r="D25" s="576"/>
    </row>
    <row r="26" spans="2:5" ht="13.5">
      <c r="B26" s="1466"/>
      <c r="C26" s="606" t="s">
        <v>1303</v>
      </c>
      <c r="D26" s="613"/>
      <c r="E26" s="614" t="s">
        <v>1304</v>
      </c>
    </row>
    <row r="27" spans="2:5" ht="13.5">
      <c r="B27" s="1466"/>
      <c r="C27" s="615" t="s">
        <v>1305</v>
      </c>
      <c r="D27" s="616"/>
      <c r="E27" s="617" t="s">
        <v>1306</v>
      </c>
    </row>
    <row r="28" ht="13.5">
      <c r="C28" s="618"/>
    </row>
    <row r="45" ht="13.5">
      <c r="C45" s="619"/>
    </row>
    <row r="50" ht="13.5">
      <c r="B50" s="335"/>
    </row>
  </sheetData>
  <sheetProtection/>
  <mergeCells count="3">
    <mergeCell ref="B3:B14"/>
    <mergeCell ref="B17:B20"/>
    <mergeCell ref="B23:B27"/>
  </mergeCells>
  <dataValidations count="1">
    <dataValidation type="list" allowBlank="1" showInputMessage="1" sqref="D10">
      <formula1>$G$9:$G$12</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7">
    <tabColor rgb="FF00B0F0"/>
  </sheetPr>
  <dimension ref="A1:BE76"/>
  <sheetViews>
    <sheetView view="pageBreakPreview" zoomScale="98" zoomScaleSheetLayoutView="98" zoomScalePageLayoutView="0" workbookViewId="0" topLeftCell="A49">
      <selection activeCell="B9" sqref="B9:F9"/>
    </sheetView>
  </sheetViews>
  <sheetFormatPr defaultColWidth="9.00390625" defaultRowHeight="13.5"/>
  <cols>
    <col min="1" max="1" width="2.625" style="176" customWidth="1"/>
    <col min="2" max="2" width="2.875" style="176" customWidth="1"/>
    <col min="3" max="71" width="2.625" style="176" customWidth="1"/>
    <col min="72" max="16384" width="9.00390625" style="176" customWidth="1"/>
  </cols>
  <sheetData>
    <row r="1" spans="1:37" ht="15" customHeight="1">
      <c r="A1" s="529" t="s">
        <v>788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row>
    <row r="2" spans="1:37" ht="13.5">
      <c r="A2" s="184"/>
      <c r="B2" s="308" t="s">
        <v>789</v>
      </c>
      <c r="C2" s="184"/>
      <c r="D2" s="184"/>
      <c r="E2" s="184"/>
      <c r="F2" s="184"/>
      <c r="G2" s="184"/>
      <c r="H2" s="184"/>
      <c r="I2" s="184"/>
      <c r="J2" s="184"/>
      <c r="K2" s="184"/>
      <c r="L2" s="184"/>
      <c r="M2" s="184"/>
      <c r="N2" s="184"/>
      <c r="O2" s="184"/>
      <c r="P2" s="184"/>
      <c r="Q2" s="184"/>
      <c r="R2" s="184"/>
      <c r="S2" s="184"/>
      <c r="T2" s="184"/>
      <c r="U2" s="184"/>
      <c r="V2" s="184"/>
      <c r="W2" s="184"/>
      <c r="X2" s="184"/>
      <c r="Y2" s="184"/>
      <c r="Z2" s="184"/>
      <c r="AA2" s="313" t="s">
        <v>790</v>
      </c>
      <c r="AB2" s="313"/>
      <c r="AC2" s="313"/>
      <c r="AD2" s="313"/>
      <c r="AE2" s="313"/>
      <c r="AF2" s="313"/>
      <c r="AG2" s="313"/>
      <c r="AH2" s="313"/>
      <c r="AI2" s="323"/>
      <c r="AJ2" s="323"/>
      <c r="AK2" s="184"/>
    </row>
    <row r="3" spans="1:36" ht="13.5">
      <c r="A3" s="200"/>
      <c r="B3" s="182" t="s">
        <v>791</v>
      </c>
      <c r="D3" s="184"/>
      <c r="E3" s="184"/>
      <c r="F3" s="184"/>
      <c r="G3" s="184"/>
      <c r="H3" s="184"/>
      <c r="I3" s="184"/>
      <c r="J3" s="184"/>
      <c r="K3" s="184"/>
      <c r="L3" s="184"/>
      <c r="M3" s="184"/>
      <c r="N3" s="184"/>
      <c r="O3" s="184"/>
      <c r="P3" s="184"/>
      <c r="Q3" s="184"/>
      <c r="R3" s="184"/>
      <c r="AA3" s="182" t="s">
        <v>792</v>
      </c>
      <c r="AB3" s="182"/>
      <c r="AC3" s="182"/>
      <c r="AD3" s="184"/>
      <c r="AE3" s="184"/>
      <c r="AF3" s="184"/>
      <c r="AG3" s="184"/>
      <c r="AH3" s="184"/>
      <c r="AI3" s="324"/>
      <c r="AJ3" s="324"/>
    </row>
    <row r="4" spans="1:37" ht="12.75" customHeight="1">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215"/>
    </row>
    <row r="5" spans="1:37" ht="189.75">
      <c r="A5" s="183"/>
      <c r="B5" s="175"/>
      <c r="C5" s="530"/>
      <c r="D5" s="530"/>
      <c r="E5" s="530"/>
      <c r="F5" s="175"/>
      <c r="G5" s="530"/>
      <c r="H5" s="1523" t="s">
        <v>793</v>
      </c>
      <c r="I5" s="1523"/>
      <c r="J5" s="1523"/>
      <c r="K5" s="1523"/>
      <c r="L5" s="1523"/>
      <c r="M5" s="1523"/>
      <c r="N5" s="1523"/>
      <c r="O5" s="1523"/>
      <c r="P5" s="1523"/>
      <c r="Q5" s="1523"/>
      <c r="R5" s="1523"/>
      <c r="S5" s="1523"/>
      <c r="T5" s="1523"/>
      <c r="U5" s="1523"/>
      <c r="V5" s="1523"/>
      <c r="W5" s="1523"/>
      <c r="X5" s="1523"/>
      <c r="Y5" s="1523"/>
      <c r="Z5" s="1523"/>
      <c r="AA5" s="1523"/>
      <c r="AB5" s="1523"/>
      <c r="AC5" s="1523"/>
      <c r="AD5" s="530"/>
      <c r="AE5" s="530"/>
      <c r="AF5" s="175"/>
      <c r="AG5" s="175"/>
      <c r="AH5" s="175"/>
      <c r="AI5" s="175"/>
      <c r="AJ5" s="175"/>
      <c r="AK5" s="216"/>
    </row>
    <row r="6" spans="1:37" ht="15.75">
      <c r="A6" s="183"/>
      <c r="B6" s="175"/>
      <c r="C6" s="175"/>
      <c r="D6" s="175"/>
      <c r="E6" s="175"/>
      <c r="F6" s="175"/>
      <c r="G6" s="175"/>
      <c r="H6" s="1311" t="s">
        <v>794</v>
      </c>
      <c r="I6" s="1311"/>
      <c r="J6" s="1311"/>
      <c r="K6" s="1311"/>
      <c r="L6" s="1311"/>
      <c r="M6" s="1311"/>
      <c r="N6" s="1311"/>
      <c r="O6" s="1311"/>
      <c r="P6" s="1311"/>
      <c r="Q6" s="1311"/>
      <c r="R6" s="1311"/>
      <c r="S6" s="1311"/>
      <c r="T6" s="1311"/>
      <c r="U6" s="1311"/>
      <c r="V6" s="1311"/>
      <c r="W6" s="1311"/>
      <c r="X6" s="1311"/>
      <c r="Y6" s="1311"/>
      <c r="Z6" s="1311"/>
      <c r="AA6" s="1311"/>
      <c r="AB6" s="1311"/>
      <c r="AC6" s="1311"/>
      <c r="AD6" s="175"/>
      <c r="AE6" s="175"/>
      <c r="AF6" s="175"/>
      <c r="AG6" s="175"/>
      <c r="AH6" s="175"/>
      <c r="AI6" s="175"/>
      <c r="AJ6" s="175"/>
      <c r="AK6" s="216"/>
    </row>
    <row r="7" spans="1:37" ht="9" customHeight="1">
      <c r="A7" s="183"/>
      <c r="B7" s="175"/>
      <c r="C7" s="175"/>
      <c r="D7" s="175"/>
      <c r="E7" s="175"/>
      <c r="F7" s="175"/>
      <c r="G7" s="175"/>
      <c r="H7" s="309"/>
      <c r="I7" s="309"/>
      <c r="J7" s="309"/>
      <c r="K7" s="309"/>
      <c r="L7" s="309"/>
      <c r="M7" s="309"/>
      <c r="N7" s="309"/>
      <c r="O7" s="309"/>
      <c r="P7" s="309"/>
      <c r="Q7" s="309"/>
      <c r="R7" s="309"/>
      <c r="S7" s="309"/>
      <c r="T7" s="309"/>
      <c r="U7" s="309"/>
      <c r="V7" s="309"/>
      <c r="W7" s="309"/>
      <c r="X7" s="309"/>
      <c r="Y7" s="309"/>
      <c r="Z7" s="309"/>
      <c r="AA7" s="309"/>
      <c r="AB7" s="309"/>
      <c r="AC7" s="309"/>
      <c r="AD7" s="175"/>
      <c r="AE7" s="175"/>
      <c r="AF7" s="175"/>
      <c r="AG7" s="175"/>
      <c r="AH7" s="175"/>
      <c r="AI7" s="175"/>
      <c r="AJ7" s="175"/>
      <c r="AK7" s="216"/>
    </row>
    <row r="8" spans="1:37" s="174" customFormat="1" ht="13.5" customHeight="1">
      <c r="A8" s="181"/>
      <c r="B8" s="230"/>
      <c r="C8" s="230"/>
      <c r="D8" s="230"/>
      <c r="E8" s="230"/>
      <c r="F8" s="230"/>
      <c r="G8" s="230"/>
      <c r="H8" s="1328" t="s">
        <v>795</v>
      </c>
      <c r="I8" s="1328"/>
      <c r="J8" s="1328"/>
      <c r="K8" s="1328"/>
      <c r="L8" s="1328"/>
      <c r="M8" s="230" t="s">
        <v>796</v>
      </c>
      <c r="N8" s="230"/>
      <c r="O8" s="230"/>
      <c r="P8" s="230"/>
      <c r="Q8" s="230"/>
      <c r="R8" s="230"/>
      <c r="S8" s="188"/>
      <c r="T8" s="188"/>
      <c r="U8" s="188"/>
      <c r="V8" s="188"/>
      <c r="W8" s="188"/>
      <c r="X8" s="188"/>
      <c r="Y8" s="188"/>
      <c r="Z8" s="188"/>
      <c r="AA8" s="188"/>
      <c r="AB8" s="188"/>
      <c r="AC8" s="188"/>
      <c r="AD8" s="188"/>
      <c r="AE8" s="188"/>
      <c r="AF8" s="188"/>
      <c r="AG8" s="188"/>
      <c r="AH8" s="188"/>
      <c r="AI8" s="188"/>
      <c r="AJ8" s="188"/>
      <c r="AK8" s="219"/>
    </row>
    <row r="9" spans="1:37" ht="14.25" customHeight="1">
      <c r="A9" s="203"/>
      <c r="B9" s="310" t="s">
        <v>797</v>
      </c>
      <c r="C9" s="311"/>
      <c r="D9" s="311"/>
      <c r="E9" s="311"/>
      <c r="F9" s="311"/>
      <c r="G9" s="311"/>
      <c r="H9" s="1329"/>
      <c r="I9" s="1329"/>
      <c r="J9" s="1329"/>
      <c r="K9" s="1329"/>
      <c r="L9" s="1329"/>
      <c r="M9" s="310" t="s">
        <v>798</v>
      </c>
      <c r="N9" s="318"/>
      <c r="O9" s="318"/>
      <c r="P9" s="318"/>
      <c r="Q9" s="318"/>
      <c r="R9" s="318"/>
      <c r="S9" s="283"/>
      <c r="T9" s="175"/>
      <c r="U9" s="175"/>
      <c r="V9" s="175"/>
      <c r="W9" s="175"/>
      <c r="X9" s="175"/>
      <c r="Y9" s="175"/>
      <c r="Z9" s="175"/>
      <c r="AA9" s="175"/>
      <c r="AB9" s="175"/>
      <c r="AC9" s="175"/>
      <c r="AD9" s="175"/>
      <c r="AE9" s="175"/>
      <c r="AF9" s="175"/>
      <c r="AG9" s="175"/>
      <c r="AH9" s="175"/>
      <c r="AI9" s="175"/>
      <c r="AJ9" s="175"/>
      <c r="AK9" s="216"/>
    </row>
    <row r="10" spans="1:37" ht="9" customHeight="1">
      <c r="A10" s="203"/>
      <c r="B10" s="182"/>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216"/>
    </row>
    <row r="11" spans="1:37" ht="14.25">
      <c r="A11" s="183"/>
      <c r="B11" s="1524" t="s">
        <v>799</v>
      </c>
      <c r="C11" s="1524"/>
      <c r="D11" s="1524"/>
      <c r="E11" s="1524"/>
      <c r="F11" s="1524"/>
      <c r="G11" s="1524"/>
      <c r="H11" s="1524"/>
      <c r="I11" s="1524"/>
      <c r="J11" s="1524"/>
      <c r="K11" s="1524"/>
      <c r="L11" s="1524"/>
      <c r="M11" s="1524"/>
      <c r="N11" s="1524"/>
      <c r="O11" s="1524"/>
      <c r="P11" s="1524"/>
      <c r="Q11" s="1524"/>
      <c r="R11" s="1524"/>
      <c r="S11" s="1524"/>
      <c r="T11" s="1524"/>
      <c r="U11" s="1524"/>
      <c r="V11" s="1524"/>
      <c r="W11" s="1524"/>
      <c r="X11" s="1524"/>
      <c r="Y11" s="1524"/>
      <c r="Z11" s="1524"/>
      <c r="AA11" s="1524"/>
      <c r="AB11" s="1524"/>
      <c r="AC11" s="1524"/>
      <c r="AD11" s="1524"/>
      <c r="AE11" s="175"/>
      <c r="AF11" s="175"/>
      <c r="AG11" s="175"/>
      <c r="AH11" s="175"/>
      <c r="AI11" s="175"/>
      <c r="AJ11" s="175"/>
      <c r="AK11" s="216"/>
    </row>
    <row r="12" spans="1:37" ht="14.25" customHeight="1">
      <c r="A12" s="183"/>
      <c r="B12" s="1525" t="s">
        <v>800</v>
      </c>
      <c r="C12" s="1525"/>
      <c r="D12" s="1525"/>
      <c r="E12" s="1525"/>
      <c r="F12" s="1525"/>
      <c r="G12" s="1525"/>
      <c r="H12" s="1525"/>
      <c r="I12" s="1525"/>
      <c r="J12" s="1525"/>
      <c r="K12" s="1525"/>
      <c r="L12" s="1525"/>
      <c r="M12" s="1525"/>
      <c r="N12" s="1525"/>
      <c r="O12" s="1525"/>
      <c r="P12" s="1525"/>
      <c r="Q12" s="1525"/>
      <c r="R12" s="1525"/>
      <c r="S12" s="1525"/>
      <c r="T12" s="1525"/>
      <c r="U12" s="1525"/>
      <c r="V12" s="1525"/>
      <c r="W12" s="1525"/>
      <c r="X12" s="1525"/>
      <c r="Y12" s="1525"/>
      <c r="Z12" s="1525"/>
      <c r="AA12" s="1525"/>
      <c r="AB12" s="1525"/>
      <c r="AC12" s="1525"/>
      <c r="AD12" s="1525"/>
      <c r="AE12" s="319"/>
      <c r="AF12" s="319"/>
      <c r="AG12" s="319"/>
      <c r="AH12" s="319"/>
      <c r="AI12" s="319"/>
      <c r="AJ12" s="319"/>
      <c r="AK12" s="216"/>
    </row>
    <row r="13" spans="1:37" s="174" customFormat="1" ht="13.5">
      <c r="A13" s="181"/>
      <c r="B13" s="1525"/>
      <c r="C13" s="1525"/>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88"/>
      <c r="AF13" s="188"/>
      <c r="AG13" s="188"/>
      <c r="AH13" s="188"/>
      <c r="AI13" s="188"/>
      <c r="AJ13" s="188"/>
      <c r="AK13" s="219"/>
    </row>
    <row r="14" spans="1:37" s="174" customFormat="1" ht="13.5">
      <c r="A14" s="181"/>
      <c r="B14" s="233"/>
      <c r="C14" s="188"/>
      <c r="D14" s="188"/>
      <c r="E14" s="188"/>
      <c r="F14" s="188"/>
      <c r="G14" s="230"/>
      <c r="H14" s="230"/>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219"/>
    </row>
    <row r="15" spans="1:37" s="174" customFormat="1" ht="14.25" customHeight="1">
      <c r="A15" s="228" t="s">
        <v>801</v>
      </c>
      <c r="B15" s="230"/>
      <c r="C15" s="230"/>
      <c r="D15" s="188"/>
      <c r="E15" s="188"/>
      <c r="F15" s="188"/>
      <c r="G15" s="1328">
        <f>'申請人用１'!G17</f>
        <v>0</v>
      </c>
      <c r="H15" s="1328"/>
      <c r="I15" s="1328"/>
      <c r="J15" s="1328"/>
      <c r="K15" s="1328"/>
      <c r="L15" s="1328"/>
      <c r="M15" s="1328"/>
      <c r="N15" s="1328"/>
      <c r="O15" s="1328"/>
      <c r="P15" s="1328"/>
      <c r="R15" s="230" t="s">
        <v>802</v>
      </c>
      <c r="S15" s="230"/>
      <c r="T15" s="230"/>
      <c r="U15" s="230"/>
      <c r="W15" s="1526">
        <f>'申請人用１'!AC17</f>
        <v>0</v>
      </c>
      <c r="X15" s="1526"/>
      <c r="Y15" s="1526"/>
      <c r="Z15" s="1526"/>
      <c r="AA15" s="1262" t="s">
        <v>803</v>
      </c>
      <c r="AB15" s="1262"/>
      <c r="AC15" s="1328">
        <f>'申請人用１'!AI17</f>
        <v>0</v>
      </c>
      <c r="AD15" s="1328"/>
      <c r="AE15" s="1262" t="s">
        <v>804</v>
      </c>
      <c r="AF15" s="1262"/>
      <c r="AG15" s="1328">
        <f>'申請人用１'!AM17</f>
        <v>0</v>
      </c>
      <c r="AH15" s="1328"/>
      <c r="AI15" s="230" t="s">
        <v>805</v>
      </c>
      <c r="AJ15" s="188"/>
      <c r="AK15" s="219"/>
    </row>
    <row r="16" spans="1:37" s="178" customFormat="1" ht="12.75" customHeight="1">
      <c r="A16" s="288"/>
      <c r="B16" s="182" t="s">
        <v>806</v>
      </c>
      <c r="C16" s="193"/>
      <c r="D16" s="182"/>
      <c r="G16" s="1329"/>
      <c r="H16" s="1329"/>
      <c r="I16" s="1329"/>
      <c r="J16" s="1329"/>
      <c r="K16" s="1329"/>
      <c r="L16" s="1329"/>
      <c r="M16" s="1329"/>
      <c r="N16" s="1329"/>
      <c r="O16" s="1329"/>
      <c r="P16" s="1329"/>
      <c r="R16" s="182"/>
      <c r="S16" s="182" t="s">
        <v>807</v>
      </c>
      <c r="T16" s="193"/>
      <c r="U16" s="193"/>
      <c r="W16" s="1527"/>
      <c r="X16" s="1527"/>
      <c r="Y16" s="1527"/>
      <c r="Z16" s="1527"/>
      <c r="AA16" s="1257" t="s">
        <v>808</v>
      </c>
      <c r="AB16" s="1257"/>
      <c r="AC16" s="1329"/>
      <c r="AD16" s="1329"/>
      <c r="AE16" s="1257" t="s">
        <v>809</v>
      </c>
      <c r="AF16" s="1257"/>
      <c r="AG16" s="1329"/>
      <c r="AH16" s="1329"/>
      <c r="AI16" s="321" t="s">
        <v>810</v>
      </c>
      <c r="AJ16" s="182"/>
      <c r="AK16" s="220"/>
    </row>
    <row r="17" spans="1:46" s="225" customFormat="1" ht="12" customHeight="1">
      <c r="A17" s="312"/>
      <c r="B17" s="233"/>
      <c r="C17" s="297"/>
      <c r="D17" s="233"/>
      <c r="E17" s="233"/>
      <c r="F17" s="233"/>
      <c r="H17" s="233"/>
      <c r="I17" s="233" t="s">
        <v>811</v>
      </c>
      <c r="J17" s="233"/>
      <c r="K17" s="233"/>
      <c r="L17" s="233"/>
      <c r="M17" s="297"/>
      <c r="N17" s="297"/>
      <c r="O17" s="233"/>
      <c r="Q17" s="233" t="s">
        <v>812</v>
      </c>
      <c r="R17" s="297"/>
      <c r="S17" s="233"/>
      <c r="T17" s="233"/>
      <c r="U17" s="233"/>
      <c r="V17" s="233"/>
      <c r="W17" s="319"/>
      <c r="X17" s="319"/>
      <c r="Y17" s="319"/>
      <c r="Z17" s="255"/>
      <c r="AA17" s="233"/>
      <c r="AB17" s="233"/>
      <c r="AC17" s="233"/>
      <c r="AD17" s="255"/>
      <c r="AE17" s="319"/>
      <c r="AF17" s="319"/>
      <c r="AG17" s="233"/>
      <c r="AH17" s="233"/>
      <c r="AI17" s="233"/>
      <c r="AJ17" s="233"/>
      <c r="AK17" s="251"/>
      <c r="AT17" s="173"/>
    </row>
    <row r="18" spans="1:40" s="306" customFormat="1" ht="16.5" customHeight="1">
      <c r="A18" s="228" t="s">
        <v>813</v>
      </c>
      <c r="B18" s="230"/>
      <c r="C18" s="230"/>
      <c r="D18" s="313"/>
      <c r="E18" s="244"/>
      <c r="F18" s="244"/>
      <c r="G18" s="247"/>
      <c r="H18" s="247"/>
      <c r="I18" s="1371">
        <f>'申請人用１'!I20</f>
      </c>
      <c r="J18" s="1371"/>
      <c r="K18" s="1371"/>
      <c r="L18" s="1371"/>
      <c r="M18" s="1371"/>
      <c r="N18" s="1371"/>
      <c r="O18" s="1371"/>
      <c r="P18" s="1371"/>
      <c r="Q18" s="1468">
        <f>'申請人用１'!R20</f>
      </c>
      <c r="R18" s="1468"/>
      <c r="S18" s="1468"/>
      <c r="T18" s="1468"/>
      <c r="U18" s="1468"/>
      <c r="V18" s="1468"/>
      <c r="W18" s="1468"/>
      <c r="X18" s="1468"/>
      <c r="Y18" s="1468"/>
      <c r="Z18" s="1468"/>
      <c r="AA18" s="1468"/>
      <c r="AB18" s="1468"/>
      <c r="AC18" s="1468"/>
      <c r="AD18" s="1468"/>
      <c r="AE18" s="1468"/>
      <c r="AF18" s="1468"/>
      <c r="AG18" s="1468"/>
      <c r="AH18" s="1468"/>
      <c r="AI18" s="1468"/>
      <c r="AJ18" s="1468"/>
      <c r="AK18" s="273"/>
      <c r="AL18" s="230"/>
      <c r="AM18" s="230"/>
      <c r="AN18" s="230"/>
    </row>
    <row r="19" spans="1:40" s="178" customFormat="1" ht="12.75" customHeight="1">
      <c r="A19" s="314"/>
      <c r="B19" s="193" t="s">
        <v>814</v>
      </c>
      <c r="C19" s="265"/>
      <c r="D19" s="265"/>
      <c r="E19" s="244"/>
      <c r="F19" s="244"/>
      <c r="G19" s="528"/>
      <c r="H19" s="528"/>
      <c r="I19" s="1372"/>
      <c r="J19" s="1372"/>
      <c r="K19" s="1372"/>
      <c r="L19" s="1372"/>
      <c r="M19" s="1372"/>
      <c r="N19" s="1372"/>
      <c r="O19" s="1372"/>
      <c r="P19" s="1372"/>
      <c r="Q19" s="1469"/>
      <c r="R19" s="1469"/>
      <c r="S19" s="1469"/>
      <c r="T19" s="1469"/>
      <c r="U19" s="1469"/>
      <c r="V19" s="1469"/>
      <c r="W19" s="1469"/>
      <c r="X19" s="1469"/>
      <c r="Y19" s="1469"/>
      <c r="Z19" s="1469"/>
      <c r="AA19" s="1469"/>
      <c r="AB19" s="1469"/>
      <c r="AC19" s="1469"/>
      <c r="AD19" s="1469"/>
      <c r="AE19" s="1469"/>
      <c r="AF19" s="1469"/>
      <c r="AG19" s="1469"/>
      <c r="AH19" s="1469"/>
      <c r="AI19" s="1469"/>
      <c r="AJ19" s="1469"/>
      <c r="AK19" s="325"/>
      <c r="AL19" s="299"/>
      <c r="AM19" s="299"/>
      <c r="AN19" s="299"/>
    </row>
    <row r="20" spans="1:37" s="178" customFormat="1" ht="2.25" customHeight="1">
      <c r="A20" s="194"/>
      <c r="B20" s="182"/>
      <c r="C20" s="182"/>
      <c r="D20" s="315"/>
      <c r="E20" s="182"/>
      <c r="F20" s="182"/>
      <c r="G20" s="182"/>
      <c r="H20" s="182"/>
      <c r="I20" s="182"/>
      <c r="J20" s="182"/>
      <c r="K20" s="182"/>
      <c r="L20" s="182"/>
      <c r="M20" s="182"/>
      <c r="N20" s="182"/>
      <c r="O20" s="233"/>
      <c r="P20" s="182"/>
      <c r="Q20" s="182"/>
      <c r="R20" s="182"/>
      <c r="S20" s="182"/>
      <c r="T20" s="182"/>
      <c r="U20" s="182"/>
      <c r="V20" s="182"/>
      <c r="W20" s="182"/>
      <c r="X20" s="182"/>
      <c r="Y20" s="182"/>
      <c r="Z20" s="182"/>
      <c r="AA20" s="182"/>
      <c r="AB20" s="182"/>
      <c r="AC20" s="182"/>
      <c r="AD20" s="182"/>
      <c r="AE20" s="182"/>
      <c r="AF20" s="182"/>
      <c r="AG20" s="182"/>
      <c r="AH20" s="182"/>
      <c r="AI20" s="182"/>
      <c r="AJ20" s="182"/>
      <c r="AK20" s="220"/>
    </row>
    <row r="21" spans="1:37" s="174" customFormat="1" ht="14.25" customHeight="1">
      <c r="A21" s="228" t="s">
        <v>815</v>
      </c>
      <c r="B21" s="230"/>
      <c r="C21" s="230"/>
      <c r="D21" s="230"/>
      <c r="E21" s="244" t="s">
        <v>816</v>
      </c>
      <c r="F21" s="244" t="s">
        <v>817</v>
      </c>
      <c r="G21" s="244" t="s">
        <v>818</v>
      </c>
      <c r="H21" s="188"/>
      <c r="I21" s="188"/>
      <c r="J21" s="230" t="s">
        <v>819</v>
      </c>
      <c r="K21" s="188"/>
      <c r="L21" s="188"/>
      <c r="M21" s="188"/>
      <c r="N21" s="188"/>
      <c r="O21" s="1328">
        <f>'申請人用１'!P23</f>
      </c>
      <c r="P21" s="1328"/>
      <c r="Q21" s="1328"/>
      <c r="R21" s="1328"/>
      <c r="S21" s="1328"/>
      <c r="T21" s="1328"/>
      <c r="U21" s="1328"/>
      <c r="V21" s="1328"/>
      <c r="W21" s="1328"/>
      <c r="X21" s="1328"/>
      <c r="Y21" s="1328"/>
      <c r="AA21" s="188" t="s">
        <v>52</v>
      </c>
      <c r="AB21" s="188"/>
      <c r="AC21" s="188"/>
      <c r="AD21" s="188"/>
      <c r="AE21" s="188"/>
      <c r="AF21" s="188"/>
      <c r="AG21" s="1522" t="s">
        <v>820</v>
      </c>
      <c r="AH21" s="1522"/>
      <c r="AI21" s="1522"/>
      <c r="AJ21" s="1522"/>
      <c r="AK21" s="219"/>
    </row>
    <row r="22" spans="1:37" s="178" customFormat="1" ht="11.25" customHeight="1">
      <c r="A22" s="194"/>
      <c r="B22" s="182" t="s">
        <v>821</v>
      </c>
      <c r="C22" s="182"/>
      <c r="D22" s="182"/>
      <c r="E22" s="196" t="s">
        <v>822</v>
      </c>
      <c r="F22" s="182"/>
      <c r="G22" s="182"/>
      <c r="H22" s="182"/>
      <c r="I22" s="182"/>
      <c r="J22" s="182"/>
      <c r="K22" s="182" t="s">
        <v>823</v>
      </c>
      <c r="L22" s="182"/>
      <c r="M22" s="182"/>
      <c r="N22" s="193"/>
      <c r="O22" s="1329"/>
      <c r="P22" s="1329"/>
      <c r="Q22" s="1329"/>
      <c r="R22" s="1329"/>
      <c r="S22" s="1329"/>
      <c r="T22" s="1329"/>
      <c r="U22" s="1329"/>
      <c r="V22" s="1329"/>
      <c r="W22" s="1329"/>
      <c r="X22" s="1329"/>
      <c r="Y22" s="1329"/>
      <c r="AA22" s="182"/>
      <c r="AB22" s="182" t="s">
        <v>824</v>
      </c>
      <c r="AC22" s="182"/>
      <c r="AD22" s="182"/>
      <c r="AE22" s="182"/>
      <c r="AF22" s="182"/>
      <c r="AG22" s="1304" t="s">
        <v>825</v>
      </c>
      <c r="AH22" s="1304"/>
      <c r="AI22" s="1304"/>
      <c r="AJ22" s="1304"/>
      <c r="AK22" s="220"/>
    </row>
    <row r="23" spans="1:37" s="178" customFormat="1" ht="2.25" customHeight="1">
      <c r="A23" s="194"/>
      <c r="B23" s="182"/>
      <c r="C23" s="182"/>
      <c r="D23" s="182"/>
      <c r="E23" s="182"/>
      <c r="F23" s="182"/>
      <c r="G23" s="182"/>
      <c r="H23" s="182"/>
      <c r="I23" s="182"/>
      <c r="J23" s="182"/>
      <c r="K23" s="182"/>
      <c r="L23" s="182"/>
      <c r="M23" s="182"/>
      <c r="N23" s="193"/>
      <c r="O23" s="193"/>
      <c r="P23" s="182"/>
      <c r="Q23" s="182"/>
      <c r="R23" s="182"/>
      <c r="S23" s="182"/>
      <c r="T23" s="182"/>
      <c r="U23" s="182"/>
      <c r="V23" s="182"/>
      <c r="W23" s="182"/>
      <c r="X23" s="182"/>
      <c r="Y23" s="182"/>
      <c r="Z23" s="182"/>
      <c r="AA23" s="182"/>
      <c r="AB23" s="182"/>
      <c r="AC23" s="182"/>
      <c r="AD23" s="182"/>
      <c r="AE23" s="182"/>
      <c r="AF23" s="182"/>
      <c r="AG23" s="182"/>
      <c r="AH23" s="182"/>
      <c r="AI23" s="182"/>
      <c r="AJ23" s="182"/>
      <c r="AK23" s="220"/>
    </row>
    <row r="24" spans="1:37" ht="14.25" customHeight="1">
      <c r="A24" s="228" t="s">
        <v>826</v>
      </c>
      <c r="B24" s="230"/>
      <c r="C24" s="230"/>
      <c r="D24" s="230"/>
      <c r="E24" s="1328" t="s">
        <v>892</v>
      </c>
      <c r="F24" s="1328"/>
      <c r="G24" s="1328"/>
      <c r="H24" s="1328"/>
      <c r="I24" s="1328"/>
      <c r="J24" s="1328"/>
      <c r="K24" s="1328"/>
      <c r="L24" s="1328"/>
      <c r="M24" s="230" t="s">
        <v>827</v>
      </c>
      <c r="N24" s="188"/>
      <c r="O24" s="188"/>
      <c r="P24" s="184"/>
      <c r="Q24" s="230"/>
      <c r="R24" s="230"/>
      <c r="S24" s="230"/>
      <c r="T24" s="230"/>
      <c r="U24" s="1371">
        <f>'申請人用１'!X26</f>
      </c>
      <c r="V24" s="1371"/>
      <c r="W24" s="1371"/>
      <c r="X24" s="1371"/>
      <c r="Y24" s="1371"/>
      <c r="Z24" s="1371"/>
      <c r="AA24" s="1371"/>
      <c r="AB24" s="1371"/>
      <c r="AC24" s="1371"/>
      <c r="AD24" s="1371"/>
      <c r="AE24" s="1371"/>
      <c r="AF24" s="1371"/>
      <c r="AG24" s="1371"/>
      <c r="AH24" s="1371"/>
      <c r="AI24" s="1371"/>
      <c r="AJ24" s="1371"/>
      <c r="AK24" s="224"/>
    </row>
    <row r="25" spans="1:37" s="178" customFormat="1" ht="11.25" customHeight="1">
      <c r="A25" s="194"/>
      <c r="B25" s="182" t="s">
        <v>828</v>
      </c>
      <c r="C25" s="182"/>
      <c r="D25" s="182"/>
      <c r="E25" s="1329"/>
      <c r="F25" s="1329"/>
      <c r="G25" s="1329"/>
      <c r="H25" s="1329"/>
      <c r="I25" s="1329"/>
      <c r="J25" s="1329"/>
      <c r="K25" s="1329"/>
      <c r="L25" s="1329"/>
      <c r="N25" s="182" t="s">
        <v>829</v>
      </c>
      <c r="O25" s="182"/>
      <c r="P25" s="182"/>
      <c r="Q25" s="182"/>
      <c r="R25" s="182"/>
      <c r="S25" s="182"/>
      <c r="T25" s="182"/>
      <c r="U25" s="1372"/>
      <c r="V25" s="1372"/>
      <c r="W25" s="1372"/>
      <c r="X25" s="1372"/>
      <c r="Y25" s="1372"/>
      <c r="Z25" s="1372"/>
      <c r="AA25" s="1372"/>
      <c r="AB25" s="1372"/>
      <c r="AC25" s="1372"/>
      <c r="AD25" s="1372"/>
      <c r="AE25" s="1372"/>
      <c r="AF25" s="1372"/>
      <c r="AG25" s="1372"/>
      <c r="AH25" s="1372"/>
      <c r="AI25" s="1372"/>
      <c r="AJ25" s="1372"/>
      <c r="AK25" s="220"/>
    </row>
    <row r="26" spans="1:37" s="178" customFormat="1" ht="2.25" customHeight="1">
      <c r="A26" s="194"/>
      <c r="B26" s="182"/>
      <c r="C26" s="182"/>
      <c r="D26" s="182"/>
      <c r="E26" s="193"/>
      <c r="F26" s="193"/>
      <c r="G26" s="193"/>
      <c r="H26" s="182"/>
      <c r="I26" s="182"/>
      <c r="J26" s="182"/>
      <c r="K26" s="182"/>
      <c r="L26" s="182"/>
      <c r="M26" s="182"/>
      <c r="N26" s="182"/>
      <c r="O26" s="182"/>
      <c r="P26" s="182"/>
      <c r="Q26" s="182"/>
      <c r="R26" s="182"/>
      <c r="S26" s="182"/>
      <c r="T26" s="193"/>
      <c r="U26" s="193"/>
      <c r="V26" s="193"/>
      <c r="W26" s="182"/>
      <c r="X26" s="182"/>
      <c r="Y26" s="182"/>
      <c r="Z26" s="182"/>
      <c r="AA26" s="182"/>
      <c r="AB26" s="182"/>
      <c r="AC26" s="182"/>
      <c r="AD26" s="182"/>
      <c r="AE26" s="182"/>
      <c r="AF26" s="182"/>
      <c r="AG26" s="182"/>
      <c r="AH26" s="182"/>
      <c r="AI26" s="182"/>
      <c r="AJ26" s="182"/>
      <c r="AK26" s="220"/>
    </row>
    <row r="27" spans="1:37" s="174" customFormat="1" ht="14.25" customHeight="1">
      <c r="A27" s="181" t="s">
        <v>830</v>
      </c>
      <c r="B27" s="188"/>
      <c r="C27" s="188"/>
      <c r="D27" s="188"/>
      <c r="E27" s="188"/>
      <c r="F27" s="188"/>
      <c r="G27" s="1518">
        <f>Sheet1!D3</f>
        <v>0</v>
      </c>
      <c r="H27" s="1518"/>
      <c r="I27" s="1518"/>
      <c r="J27" s="1518"/>
      <c r="K27" s="1518"/>
      <c r="L27" s="1518"/>
      <c r="M27" s="1518"/>
      <c r="N27" s="1518"/>
      <c r="O27" s="1518"/>
      <c r="P27" s="1518"/>
      <c r="Q27" s="1518"/>
      <c r="R27" s="1518"/>
      <c r="S27" s="1518"/>
      <c r="T27" s="1518"/>
      <c r="U27" s="1518"/>
      <c r="V27" s="1518"/>
      <c r="W27" s="1518"/>
      <c r="X27" s="1518"/>
      <c r="Y27" s="1518"/>
      <c r="Z27" s="1518"/>
      <c r="AA27" s="1518"/>
      <c r="AB27" s="1518"/>
      <c r="AC27" s="1518"/>
      <c r="AD27" s="1518"/>
      <c r="AE27" s="1518"/>
      <c r="AF27" s="1518"/>
      <c r="AG27" s="1518"/>
      <c r="AH27" s="1518"/>
      <c r="AI27" s="1518"/>
      <c r="AJ27" s="1518"/>
      <c r="AK27" s="219"/>
    </row>
    <row r="28" spans="1:37" ht="11.25" customHeight="1">
      <c r="A28" s="203"/>
      <c r="B28" s="182" t="s">
        <v>831</v>
      </c>
      <c r="C28" s="182"/>
      <c r="D28" s="182"/>
      <c r="E28" s="182"/>
      <c r="F28" s="182"/>
      <c r="G28" s="1519"/>
      <c r="H28" s="1519"/>
      <c r="I28" s="1519"/>
      <c r="J28" s="1519"/>
      <c r="K28" s="1519"/>
      <c r="L28" s="1519"/>
      <c r="M28" s="1519"/>
      <c r="N28" s="1519"/>
      <c r="O28" s="1519"/>
      <c r="P28" s="1519"/>
      <c r="Q28" s="1519"/>
      <c r="R28" s="1519"/>
      <c r="S28" s="1519"/>
      <c r="T28" s="1519"/>
      <c r="U28" s="1519"/>
      <c r="V28" s="1519"/>
      <c r="W28" s="1519"/>
      <c r="X28" s="1519"/>
      <c r="Y28" s="1519"/>
      <c r="Z28" s="1519"/>
      <c r="AA28" s="1519"/>
      <c r="AB28" s="1519"/>
      <c r="AC28" s="1519"/>
      <c r="AD28" s="1519"/>
      <c r="AE28" s="1519"/>
      <c r="AF28" s="1519"/>
      <c r="AG28" s="1519"/>
      <c r="AH28" s="1519"/>
      <c r="AI28" s="1519"/>
      <c r="AJ28" s="1519"/>
      <c r="AK28" s="224"/>
    </row>
    <row r="29" spans="1:37" ht="2.25" customHeight="1">
      <c r="A29" s="203"/>
      <c r="B29" s="182"/>
      <c r="C29" s="182"/>
      <c r="D29" s="182"/>
      <c r="E29" s="182"/>
      <c r="F29" s="182"/>
      <c r="G29" s="182"/>
      <c r="H29" s="182"/>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224"/>
    </row>
    <row r="30" spans="1:57" s="174" customFormat="1" ht="14.25" customHeight="1">
      <c r="A30" s="181"/>
      <c r="B30" s="230" t="s">
        <v>832</v>
      </c>
      <c r="C30" s="230"/>
      <c r="D30" s="230"/>
      <c r="E30" s="188"/>
      <c r="G30" s="1328" t="s">
        <v>833</v>
      </c>
      <c r="H30" s="1328"/>
      <c r="I30" s="1328"/>
      <c r="J30" s="1328"/>
      <c r="K30" s="1328"/>
      <c r="L30" s="1328"/>
      <c r="M30" s="1328"/>
      <c r="N30" s="1328"/>
      <c r="O30" s="1328"/>
      <c r="P30" s="1328"/>
      <c r="Q30" s="1328"/>
      <c r="R30" s="1328"/>
      <c r="T30" s="230" t="s">
        <v>834</v>
      </c>
      <c r="U30" s="188"/>
      <c r="V30" s="230"/>
      <c r="W30" s="230"/>
      <c r="X30" s="230"/>
      <c r="Y30" s="1518">
        <f>Sheet1!D5</f>
        <v>0</v>
      </c>
      <c r="Z30" s="1518"/>
      <c r="AA30" s="1518"/>
      <c r="AB30" s="1518"/>
      <c r="AC30" s="1518"/>
      <c r="AD30" s="1518"/>
      <c r="AE30" s="1518"/>
      <c r="AF30" s="1518"/>
      <c r="AG30" s="1518"/>
      <c r="AH30" s="1518"/>
      <c r="AI30" s="1518"/>
      <c r="AJ30" s="1518"/>
      <c r="AK30" s="219"/>
      <c r="BE30" s="244"/>
    </row>
    <row r="31" spans="1:57" s="174" customFormat="1" ht="12.75" customHeight="1">
      <c r="A31" s="181"/>
      <c r="B31" s="182" t="s">
        <v>835</v>
      </c>
      <c r="C31" s="182"/>
      <c r="D31" s="188"/>
      <c r="E31" s="188"/>
      <c r="G31" s="1329"/>
      <c r="H31" s="1329"/>
      <c r="I31" s="1329"/>
      <c r="J31" s="1329"/>
      <c r="K31" s="1329"/>
      <c r="L31" s="1329"/>
      <c r="M31" s="1329"/>
      <c r="N31" s="1329"/>
      <c r="O31" s="1329"/>
      <c r="P31" s="1329"/>
      <c r="Q31" s="1329"/>
      <c r="R31" s="1329"/>
      <c r="T31" s="182" t="s">
        <v>836</v>
      </c>
      <c r="U31" s="188"/>
      <c r="V31" s="188"/>
      <c r="W31" s="188"/>
      <c r="X31" s="188"/>
      <c r="Y31" s="1519"/>
      <c r="Z31" s="1519"/>
      <c r="AA31" s="1519"/>
      <c r="AB31" s="1519"/>
      <c r="AC31" s="1519"/>
      <c r="AD31" s="1519"/>
      <c r="AE31" s="1519"/>
      <c r="AF31" s="1519"/>
      <c r="AG31" s="1519"/>
      <c r="AH31" s="1519"/>
      <c r="AI31" s="1519"/>
      <c r="AJ31" s="1519"/>
      <c r="AK31" s="219"/>
      <c r="BE31" s="244"/>
    </row>
    <row r="32" spans="1:37" s="174" customFormat="1" ht="2.25" customHeight="1">
      <c r="A32" s="181"/>
      <c r="B32" s="182"/>
      <c r="C32" s="182"/>
      <c r="D32" s="188"/>
      <c r="E32" s="188"/>
      <c r="F32" s="188"/>
      <c r="G32" s="188"/>
      <c r="H32" s="188"/>
      <c r="I32" s="188"/>
      <c r="J32" s="188"/>
      <c r="K32" s="188"/>
      <c r="L32" s="188"/>
      <c r="M32" s="188"/>
      <c r="N32" s="188"/>
      <c r="O32" s="188"/>
      <c r="P32" s="188"/>
      <c r="Q32" s="188"/>
      <c r="R32" s="182"/>
      <c r="S32" s="188"/>
      <c r="T32" s="188"/>
      <c r="U32" s="188"/>
      <c r="V32" s="188"/>
      <c r="W32" s="188"/>
      <c r="X32" s="188"/>
      <c r="Y32" s="188"/>
      <c r="Z32" s="188"/>
      <c r="AA32" s="188"/>
      <c r="AB32" s="188"/>
      <c r="AC32" s="188"/>
      <c r="AD32" s="188"/>
      <c r="AE32" s="188"/>
      <c r="AF32" s="188"/>
      <c r="AG32" s="188"/>
      <c r="AH32" s="188"/>
      <c r="AI32" s="188"/>
      <c r="AJ32" s="188"/>
      <c r="AK32" s="219"/>
    </row>
    <row r="33" spans="1:37" s="174" customFormat="1" ht="13.5" customHeight="1">
      <c r="A33" s="228" t="s">
        <v>837</v>
      </c>
      <c r="B33" s="230"/>
      <c r="C33" s="230"/>
      <c r="E33" s="230" t="s">
        <v>838</v>
      </c>
      <c r="F33" s="230"/>
      <c r="G33" s="188"/>
      <c r="H33" s="188"/>
      <c r="I33" s="1518">
        <f>Sheet1!D6</f>
      </c>
      <c r="J33" s="1518"/>
      <c r="K33" s="1518"/>
      <c r="L33" s="1518"/>
      <c r="M33" s="1518"/>
      <c r="N33" s="1518"/>
      <c r="O33" s="1518"/>
      <c r="P33" s="1518"/>
      <c r="Q33" s="1518"/>
      <c r="R33" s="230" t="s">
        <v>839</v>
      </c>
      <c r="S33" s="188"/>
      <c r="V33" s="188"/>
      <c r="X33" s="1518">
        <f>Sheet1!D7</f>
        <v>0</v>
      </c>
      <c r="Y33" s="1518"/>
      <c r="Z33" s="1518"/>
      <c r="AA33" s="1518"/>
      <c r="AB33" s="1262" t="s">
        <v>803</v>
      </c>
      <c r="AC33" s="1262"/>
      <c r="AD33" s="1518">
        <f>Sheet1!D8</f>
        <v>0</v>
      </c>
      <c r="AE33" s="1518"/>
      <c r="AF33" s="1262" t="s">
        <v>804</v>
      </c>
      <c r="AG33" s="1262"/>
      <c r="AH33" s="1518">
        <f>Sheet1!D9</f>
        <v>0</v>
      </c>
      <c r="AI33" s="1518"/>
      <c r="AJ33" s="230" t="s">
        <v>805</v>
      </c>
      <c r="AK33" s="219"/>
    </row>
    <row r="34" spans="1:37" s="174" customFormat="1" ht="12.75" customHeight="1">
      <c r="A34" s="181"/>
      <c r="B34" s="182" t="s">
        <v>840</v>
      </c>
      <c r="C34" s="188"/>
      <c r="E34" s="182"/>
      <c r="F34" s="182" t="s">
        <v>841</v>
      </c>
      <c r="G34" s="182"/>
      <c r="H34" s="182"/>
      <c r="I34" s="1519"/>
      <c r="J34" s="1519"/>
      <c r="K34" s="1519"/>
      <c r="L34" s="1519"/>
      <c r="M34" s="1519"/>
      <c r="N34" s="1519"/>
      <c r="O34" s="1519"/>
      <c r="P34" s="1519"/>
      <c r="Q34" s="1519"/>
      <c r="R34" s="182"/>
      <c r="S34" s="182" t="s">
        <v>842</v>
      </c>
      <c r="V34" s="182"/>
      <c r="W34" s="182"/>
      <c r="X34" s="1519"/>
      <c r="Y34" s="1519"/>
      <c r="Z34" s="1519"/>
      <c r="AA34" s="1519"/>
      <c r="AB34" s="1257" t="s">
        <v>808</v>
      </c>
      <c r="AC34" s="1257"/>
      <c r="AD34" s="1519"/>
      <c r="AE34" s="1519"/>
      <c r="AF34" s="1257" t="s">
        <v>809</v>
      </c>
      <c r="AG34" s="1257"/>
      <c r="AH34" s="1519"/>
      <c r="AI34" s="1519"/>
      <c r="AJ34" s="321" t="s">
        <v>810</v>
      </c>
      <c r="AK34" s="219"/>
    </row>
    <row r="35" spans="1:37" s="174" customFormat="1" ht="2.25" customHeight="1">
      <c r="A35" s="181"/>
      <c r="B35" s="182"/>
      <c r="C35" s="188"/>
      <c r="D35" s="182"/>
      <c r="E35" s="182"/>
      <c r="F35" s="182"/>
      <c r="G35" s="182"/>
      <c r="H35" s="182"/>
      <c r="I35" s="182"/>
      <c r="J35" s="182"/>
      <c r="K35" s="182"/>
      <c r="L35" s="182"/>
      <c r="M35" s="182"/>
      <c r="N35" s="182"/>
      <c r="O35" s="182"/>
      <c r="P35" s="182"/>
      <c r="Q35" s="182"/>
      <c r="R35" s="182"/>
      <c r="U35" s="182"/>
      <c r="V35" s="182"/>
      <c r="W35" s="188"/>
      <c r="X35" s="188"/>
      <c r="Y35" s="188"/>
      <c r="Z35" s="316"/>
      <c r="AA35" s="322"/>
      <c r="AB35" s="317"/>
      <c r="AC35" s="188"/>
      <c r="AD35" s="317"/>
      <c r="AE35" s="322"/>
      <c r="AF35" s="188"/>
      <c r="AG35" s="189"/>
      <c r="AH35" s="317"/>
      <c r="AI35" s="322"/>
      <c r="AJ35" s="322"/>
      <c r="AK35" s="219"/>
    </row>
    <row r="36" spans="1:37" s="174" customFormat="1" ht="13.5" customHeight="1">
      <c r="A36" s="228" t="s">
        <v>843</v>
      </c>
      <c r="B36" s="230"/>
      <c r="C36" s="230"/>
      <c r="D36" s="230"/>
      <c r="E36" s="230"/>
      <c r="F36" s="230"/>
      <c r="G36" s="230"/>
      <c r="H36" s="188"/>
      <c r="I36" s="1328" t="s">
        <v>844</v>
      </c>
      <c r="J36" s="1328"/>
      <c r="K36" s="1328"/>
      <c r="L36" s="1328"/>
      <c r="M36" s="1328"/>
      <c r="N36" s="1328"/>
      <c r="O36" s="1328"/>
      <c r="P36" s="1328"/>
      <c r="Q36" s="1328"/>
      <c r="R36" s="1328"/>
      <c r="S36" s="1328"/>
      <c r="T36" s="230"/>
      <c r="U36" s="230" t="s">
        <v>845</v>
      </c>
      <c r="V36" s="188"/>
      <c r="W36" s="188"/>
      <c r="X36" s="188"/>
      <c r="Y36" s="188"/>
      <c r="Z36" s="1518" t="str">
        <f>Sheet1!D10</f>
        <v>1年</v>
      </c>
      <c r="AA36" s="1518"/>
      <c r="AB36" s="1518"/>
      <c r="AC36" s="1518"/>
      <c r="AD36" s="1518"/>
      <c r="AE36" s="1518"/>
      <c r="AF36" s="1518"/>
      <c r="AG36" s="1518"/>
      <c r="AH36" s="1518"/>
      <c r="AI36" s="1518"/>
      <c r="AJ36" s="1518"/>
      <c r="AK36" s="219"/>
    </row>
    <row r="37" spans="1:37" s="174" customFormat="1" ht="13.5">
      <c r="A37" s="181"/>
      <c r="B37" s="182" t="s">
        <v>846</v>
      </c>
      <c r="C37" s="188"/>
      <c r="D37" s="188"/>
      <c r="E37" s="188"/>
      <c r="F37" s="188"/>
      <c r="G37" s="188"/>
      <c r="H37" s="188"/>
      <c r="I37" s="1329"/>
      <c r="J37" s="1329"/>
      <c r="K37" s="1329"/>
      <c r="L37" s="1329"/>
      <c r="M37" s="1329"/>
      <c r="N37" s="1329"/>
      <c r="O37" s="1329"/>
      <c r="P37" s="1329"/>
      <c r="Q37" s="1329"/>
      <c r="R37" s="1329"/>
      <c r="S37" s="1329"/>
      <c r="T37" s="184"/>
      <c r="U37" s="182" t="s">
        <v>847</v>
      </c>
      <c r="V37" s="184"/>
      <c r="W37" s="188"/>
      <c r="X37" s="188"/>
      <c r="Y37" s="188"/>
      <c r="Z37" s="1519"/>
      <c r="AA37" s="1519"/>
      <c r="AB37" s="1519"/>
      <c r="AC37" s="1519"/>
      <c r="AD37" s="1519"/>
      <c r="AE37" s="1519"/>
      <c r="AF37" s="1519"/>
      <c r="AG37" s="1519"/>
      <c r="AH37" s="1519"/>
      <c r="AI37" s="1519"/>
      <c r="AJ37" s="1519"/>
      <c r="AK37" s="219"/>
    </row>
    <row r="38" spans="1:37" s="174" customFormat="1" ht="2.25" customHeight="1">
      <c r="A38" s="181"/>
      <c r="B38" s="182"/>
      <c r="C38" s="188"/>
      <c r="D38" s="188"/>
      <c r="E38" s="188"/>
      <c r="F38" s="188"/>
      <c r="G38" s="188"/>
      <c r="H38" s="188"/>
      <c r="I38" s="188"/>
      <c r="J38" s="188"/>
      <c r="K38" s="188"/>
      <c r="L38" s="188"/>
      <c r="M38" s="188"/>
      <c r="N38" s="188"/>
      <c r="O38" s="188"/>
      <c r="P38" s="188"/>
      <c r="Q38" s="188"/>
      <c r="R38" s="188"/>
      <c r="S38" s="184"/>
      <c r="T38" s="184"/>
      <c r="U38" s="182"/>
      <c r="V38" s="184"/>
      <c r="W38" s="188"/>
      <c r="X38" s="188"/>
      <c r="Y38" s="188"/>
      <c r="Z38" s="188"/>
      <c r="AA38" s="188"/>
      <c r="AB38" s="188"/>
      <c r="AC38" s="188"/>
      <c r="AD38" s="188"/>
      <c r="AE38" s="188"/>
      <c r="AF38" s="188"/>
      <c r="AG38" s="188"/>
      <c r="AH38" s="188"/>
      <c r="AI38" s="188"/>
      <c r="AJ38" s="188"/>
      <c r="AK38" s="219"/>
    </row>
    <row r="39" spans="1:37" s="174" customFormat="1" ht="13.5">
      <c r="A39" s="181"/>
      <c r="B39" s="230" t="s">
        <v>848</v>
      </c>
      <c r="C39" s="230"/>
      <c r="D39" s="230"/>
      <c r="E39" s="230"/>
      <c r="F39" s="230"/>
      <c r="I39" s="1518">
        <f>Sheet1!D11</f>
        <v>0</v>
      </c>
      <c r="J39" s="1518"/>
      <c r="K39" s="1518"/>
      <c r="L39" s="1518"/>
      <c r="M39" s="1262" t="s">
        <v>803</v>
      </c>
      <c r="N39" s="1262"/>
      <c r="O39" s="1518">
        <f>Sheet1!D12</f>
        <v>0</v>
      </c>
      <c r="P39" s="1518"/>
      <c r="Q39" s="1262" t="s">
        <v>804</v>
      </c>
      <c r="R39" s="1262"/>
      <c r="S39" s="1518">
        <f>Sheet1!D13</f>
        <v>0</v>
      </c>
      <c r="T39" s="1518"/>
      <c r="U39" s="230" t="s">
        <v>805</v>
      </c>
      <c r="V39" s="188"/>
      <c r="W39" s="188"/>
      <c r="X39" s="188"/>
      <c r="Y39" s="188"/>
      <c r="Z39" s="188"/>
      <c r="AA39" s="188"/>
      <c r="AB39" s="188"/>
      <c r="AC39" s="188"/>
      <c r="AD39" s="188"/>
      <c r="AE39" s="188"/>
      <c r="AF39" s="188"/>
      <c r="AG39" s="188"/>
      <c r="AH39" s="188"/>
      <c r="AI39" s="188"/>
      <c r="AJ39" s="188"/>
      <c r="AK39" s="219"/>
    </row>
    <row r="40" spans="1:37" s="174" customFormat="1" ht="13.5">
      <c r="A40" s="181"/>
      <c r="B40" s="182" t="s">
        <v>849</v>
      </c>
      <c r="C40" s="182"/>
      <c r="D40" s="182"/>
      <c r="E40" s="182"/>
      <c r="F40" s="316"/>
      <c r="I40" s="1519"/>
      <c r="J40" s="1519"/>
      <c r="K40" s="1519"/>
      <c r="L40" s="1519"/>
      <c r="M40" s="1257" t="s">
        <v>808</v>
      </c>
      <c r="N40" s="1257"/>
      <c r="O40" s="1519"/>
      <c r="P40" s="1519"/>
      <c r="Q40" s="1257" t="s">
        <v>809</v>
      </c>
      <c r="R40" s="1257"/>
      <c r="S40" s="1519"/>
      <c r="T40" s="1519"/>
      <c r="U40" s="321" t="s">
        <v>810</v>
      </c>
      <c r="V40" s="188"/>
      <c r="W40" s="188"/>
      <c r="X40" s="188"/>
      <c r="Y40" s="188"/>
      <c r="Z40" s="188"/>
      <c r="AA40" s="188"/>
      <c r="AB40" s="188"/>
      <c r="AC40" s="188"/>
      <c r="AD40" s="188"/>
      <c r="AE40" s="188"/>
      <c r="AF40" s="188"/>
      <c r="AG40" s="188"/>
      <c r="AH40" s="188"/>
      <c r="AI40" s="188"/>
      <c r="AJ40" s="188"/>
      <c r="AK40" s="219"/>
    </row>
    <row r="41" spans="1:37" s="174" customFormat="1" ht="2.25" customHeight="1">
      <c r="A41" s="181"/>
      <c r="B41" s="182"/>
      <c r="C41" s="182"/>
      <c r="D41" s="182"/>
      <c r="E41" s="182"/>
      <c r="F41" s="316"/>
      <c r="G41" s="182"/>
      <c r="H41" s="317"/>
      <c r="I41" s="317"/>
      <c r="J41" s="317"/>
      <c r="K41" s="182"/>
      <c r="L41" s="317"/>
      <c r="M41" s="198"/>
      <c r="N41" s="317"/>
      <c r="O41" s="317"/>
      <c r="P41" s="317"/>
      <c r="Q41" s="317"/>
      <c r="R41" s="317"/>
      <c r="S41" s="188"/>
      <c r="T41" s="188"/>
      <c r="U41" s="188"/>
      <c r="V41" s="188"/>
      <c r="W41" s="188"/>
      <c r="X41" s="188"/>
      <c r="Y41" s="188"/>
      <c r="Z41" s="188"/>
      <c r="AA41" s="188"/>
      <c r="AB41" s="188"/>
      <c r="AC41" s="188"/>
      <c r="AD41" s="188"/>
      <c r="AE41" s="188"/>
      <c r="AF41" s="188"/>
      <c r="AG41" s="188"/>
      <c r="AH41" s="188"/>
      <c r="AI41" s="188"/>
      <c r="AJ41" s="188"/>
      <c r="AK41" s="219"/>
    </row>
    <row r="42" spans="1:37" s="174" customFormat="1" ht="13.5">
      <c r="A42" s="228" t="s">
        <v>850</v>
      </c>
      <c r="B42" s="230"/>
      <c r="C42" s="230"/>
      <c r="D42" s="230"/>
      <c r="E42" s="230"/>
      <c r="F42" s="230"/>
      <c r="G42" s="230"/>
      <c r="H42" s="230"/>
      <c r="I42" s="1518">
        <f>Sheet1!D14</f>
        <v>0</v>
      </c>
      <c r="J42" s="1518"/>
      <c r="K42" s="1518"/>
      <c r="L42" s="1518"/>
      <c r="M42" s="1518"/>
      <c r="N42" s="1518"/>
      <c r="O42" s="1518"/>
      <c r="P42" s="1518"/>
      <c r="Q42" s="1518"/>
      <c r="R42" s="1518"/>
      <c r="S42" s="1518"/>
      <c r="T42" s="1518"/>
      <c r="U42" s="1518"/>
      <c r="V42" s="1518"/>
      <c r="W42" s="188"/>
      <c r="X42" s="188"/>
      <c r="Y42" s="188"/>
      <c r="AG42" s="188"/>
      <c r="AH42" s="188"/>
      <c r="AI42" s="188"/>
      <c r="AJ42" s="188"/>
      <c r="AK42" s="219"/>
    </row>
    <row r="43" spans="1:37" s="174" customFormat="1" ht="13.5">
      <c r="A43" s="181"/>
      <c r="B43" s="182" t="s">
        <v>851</v>
      </c>
      <c r="C43" s="184"/>
      <c r="D43" s="184"/>
      <c r="E43" s="184"/>
      <c r="F43" s="184"/>
      <c r="G43" s="184"/>
      <c r="H43" s="184"/>
      <c r="I43" s="1519"/>
      <c r="J43" s="1519"/>
      <c r="K43" s="1519"/>
      <c r="L43" s="1519"/>
      <c r="M43" s="1519"/>
      <c r="N43" s="1519"/>
      <c r="O43" s="1519"/>
      <c r="P43" s="1519"/>
      <c r="Q43" s="1519"/>
      <c r="R43" s="1519"/>
      <c r="S43" s="1519"/>
      <c r="T43" s="1519"/>
      <c r="U43" s="1519"/>
      <c r="V43" s="1519"/>
      <c r="W43" s="188"/>
      <c r="X43" s="188"/>
      <c r="Y43" s="188"/>
      <c r="AG43" s="188"/>
      <c r="AH43" s="188"/>
      <c r="AI43" s="188"/>
      <c r="AJ43" s="188"/>
      <c r="AK43" s="219"/>
    </row>
    <row r="44" spans="1:37" s="174" customFormat="1" ht="2.25" customHeight="1">
      <c r="A44" s="181"/>
      <c r="B44" s="182"/>
      <c r="C44" s="184"/>
      <c r="D44" s="184"/>
      <c r="E44" s="184"/>
      <c r="F44" s="184"/>
      <c r="G44" s="184"/>
      <c r="H44" s="184"/>
      <c r="I44" s="184"/>
      <c r="J44" s="184"/>
      <c r="K44" s="184"/>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219"/>
    </row>
    <row r="45" spans="1:37" s="174" customFormat="1" ht="13.5">
      <c r="A45" s="228" t="s">
        <v>852</v>
      </c>
      <c r="B45" s="230"/>
      <c r="C45" s="230"/>
      <c r="D45" s="230"/>
      <c r="E45" s="230"/>
      <c r="F45" s="230"/>
      <c r="G45" s="230"/>
      <c r="H45" s="188"/>
      <c r="I45" s="1518" t="s">
        <v>853</v>
      </c>
      <c r="J45" s="1518"/>
      <c r="K45" s="1518"/>
      <c r="L45" s="1518"/>
      <c r="M45" s="1518"/>
      <c r="N45" s="1518"/>
      <c r="O45" s="1518"/>
      <c r="P45" s="1518"/>
      <c r="Q45" s="1518"/>
      <c r="R45" s="313"/>
      <c r="S45" s="313" t="s">
        <v>854</v>
      </c>
      <c r="U45" s="313"/>
      <c r="V45" s="313"/>
      <c r="W45" s="313"/>
      <c r="X45" s="313"/>
      <c r="Y45" s="313"/>
      <c r="Z45" s="313"/>
      <c r="AA45" s="233"/>
      <c r="AB45" s="188"/>
      <c r="AC45" s="188"/>
      <c r="AD45" s="188"/>
      <c r="AE45" s="188"/>
      <c r="AF45" s="188"/>
      <c r="AG45" s="188"/>
      <c r="AH45" s="188"/>
      <c r="AI45" s="188"/>
      <c r="AJ45" s="188"/>
      <c r="AK45" s="219"/>
    </row>
    <row r="46" spans="1:37" s="174" customFormat="1" ht="13.5">
      <c r="A46" s="228"/>
      <c r="B46" s="182" t="s">
        <v>855</v>
      </c>
      <c r="C46" s="230"/>
      <c r="D46" s="230"/>
      <c r="E46" s="230"/>
      <c r="F46" s="230"/>
      <c r="G46" s="230"/>
      <c r="H46" s="188"/>
      <c r="I46" s="1519"/>
      <c r="J46" s="1519"/>
      <c r="K46" s="1519"/>
      <c r="L46" s="1519"/>
      <c r="M46" s="1519"/>
      <c r="N46" s="1519"/>
      <c r="O46" s="1519"/>
      <c r="P46" s="1519"/>
      <c r="Q46" s="1519"/>
      <c r="S46" s="233" t="s">
        <v>856</v>
      </c>
      <c r="AB46" s="188"/>
      <c r="AC46" s="188"/>
      <c r="AD46" s="188"/>
      <c r="AE46" s="188"/>
      <c r="AF46" s="188"/>
      <c r="AG46" s="188"/>
      <c r="AH46" s="188"/>
      <c r="AK46" s="219"/>
    </row>
    <row r="47" spans="1:37" s="174" customFormat="1" ht="2.25" customHeight="1">
      <c r="A47" s="228"/>
      <c r="B47" s="182"/>
      <c r="C47" s="230"/>
      <c r="D47" s="230"/>
      <c r="E47" s="230"/>
      <c r="F47" s="230"/>
      <c r="G47" s="230"/>
      <c r="H47" s="188"/>
      <c r="I47" s="188"/>
      <c r="J47" s="188"/>
      <c r="K47" s="188"/>
      <c r="L47" s="188"/>
      <c r="M47" s="188"/>
      <c r="N47" s="188"/>
      <c r="O47" s="188"/>
      <c r="P47" s="188"/>
      <c r="Q47" s="188"/>
      <c r="R47" s="188"/>
      <c r="S47" s="188"/>
      <c r="T47" s="188"/>
      <c r="U47" s="188"/>
      <c r="V47" s="188"/>
      <c r="AF47" s="188"/>
      <c r="AG47" s="188"/>
      <c r="AH47" s="188"/>
      <c r="AK47" s="219"/>
    </row>
    <row r="48" spans="1:37" s="174" customFormat="1" ht="13.5">
      <c r="A48" s="228" t="s">
        <v>857</v>
      </c>
      <c r="B48" s="230"/>
      <c r="C48" s="230"/>
      <c r="D48" s="230"/>
      <c r="E48" s="230"/>
      <c r="F48" s="188"/>
      <c r="G48" s="188"/>
      <c r="H48" s="188"/>
      <c r="I48" s="1328" t="s">
        <v>858</v>
      </c>
      <c r="J48" s="1328"/>
      <c r="K48" s="1328"/>
      <c r="L48" s="1328"/>
      <c r="M48" s="1328"/>
      <c r="N48" s="1328"/>
      <c r="O48" s="1328"/>
      <c r="P48" s="1328"/>
      <c r="Q48" s="1328"/>
      <c r="R48" s="1328"/>
      <c r="S48" s="1328"/>
      <c r="T48" s="1328"/>
      <c r="U48" s="1328"/>
      <c r="V48" s="1328"/>
      <c r="W48" s="1328"/>
      <c r="X48" s="1328"/>
      <c r="Y48" s="1328"/>
      <c r="Z48" s="1328"/>
      <c r="AA48" s="1328"/>
      <c r="AB48" s="1328"/>
      <c r="AC48" s="1328"/>
      <c r="AD48" s="1328"/>
      <c r="AE48" s="1328"/>
      <c r="AF48" s="1328"/>
      <c r="AG48" s="1328"/>
      <c r="AH48" s="1328"/>
      <c r="AI48" s="1328"/>
      <c r="AJ48" s="1328"/>
      <c r="AK48" s="219"/>
    </row>
    <row r="49" spans="1:37" s="174" customFormat="1" ht="13.5">
      <c r="A49" s="181"/>
      <c r="B49" s="182" t="s">
        <v>859</v>
      </c>
      <c r="C49" s="189"/>
      <c r="D49" s="189"/>
      <c r="E49" s="189"/>
      <c r="F49" s="188"/>
      <c r="G49" s="188"/>
      <c r="H49" s="188"/>
      <c r="I49" s="1329"/>
      <c r="J49" s="1329"/>
      <c r="K49" s="1329"/>
      <c r="L49" s="1329"/>
      <c r="M49" s="1329"/>
      <c r="N49" s="1329"/>
      <c r="O49" s="1329"/>
      <c r="P49" s="1329"/>
      <c r="Q49" s="1329"/>
      <c r="R49" s="1329"/>
      <c r="S49" s="1329"/>
      <c r="T49" s="1329"/>
      <c r="U49" s="1329"/>
      <c r="V49" s="1329"/>
      <c r="W49" s="1329"/>
      <c r="X49" s="1329"/>
      <c r="Y49" s="1329"/>
      <c r="Z49" s="1329"/>
      <c r="AA49" s="1329"/>
      <c r="AB49" s="1329"/>
      <c r="AC49" s="1329"/>
      <c r="AD49" s="1329"/>
      <c r="AE49" s="1329"/>
      <c r="AF49" s="1329"/>
      <c r="AG49" s="1329"/>
      <c r="AH49" s="1329"/>
      <c r="AI49" s="1329"/>
      <c r="AJ49" s="1329"/>
      <c r="AK49" s="219"/>
    </row>
    <row r="50" spans="1:37" s="174" customFormat="1" ht="2.25" customHeight="1">
      <c r="A50" s="181"/>
      <c r="B50" s="182"/>
      <c r="C50" s="189"/>
      <c r="D50" s="189"/>
      <c r="E50" s="189"/>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219"/>
    </row>
    <row r="51" spans="1:37" s="174" customFormat="1" ht="13.5">
      <c r="A51" s="181" t="s">
        <v>860</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Z51" s="182" t="s">
        <v>861</v>
      </c>
      <c r="AB51" s="188"/>
      <c r="AC51" s="188"/>
      <c r="AD51" s="188"/>
      <c r="AE51" s="188"/>
      <c r="AF51" s="188"/>
      <c r="AG51" s="188"/>
      <c r="AH51" s="188"/>
      <c r="AI51" s="188"/>
      <c r="AJ51" s="188"/>
      <c r="AK51" s="219"/>
    </row>
    <row r="52" spans="1:37" s="174" customFormat="1" ht="13.5">
      <c r="A52" s="181"/>
      <c r="C52" s="189" t="s">
        <v>862</v>
      </c>
      <c r="D52" s="189" t="s">
        <v>863</v>
      </c>
      <c r="E52" s="189"/>
      <c r="F52" s="189"/>
      <c r="G52" s="188"/>
      <c r="H52" s="244"/>
      <c r="I52" s="1520"/>
      <c r="J52" s="1520"/>
      <c r="K52" s="1520"/>
      <c r="L52" s="1520"/>
      <c r="M52" s="1520"/>
      <c r="N52" s="1520"/>
      <c r="O52" s="1520"/>
      <c r="P52" s="1520"/>
      <c r="Q52" s="1520"/>
      <c r="R52" s="1520"/>
      <c r="S52" s="1520"/>
      <c r="T52" s="1520"/>
      <c r="U52" s="1520"/>
      <c r="V52" s="1520"/>
      <c r="W52" s="1520"/>
      <c r="X52" s="1520"/>
      <c r="Y52" s="1520"/>
      <c r="Z52" s="1520"/>
      <c r="AA52" s="1520"/>
      <c r="AB52" s="1520"/>
      <c r="AC52" s="1520"/>
      <c r="AD52" s="1520"/>
      <c r="AE52" s="1520"/>
      <c r="AF52" s="1520"/>
      <c r="AG52" s="244" t="s">
        <v>864</v>
      </c>
      <c r="AH52" s="244" t="s">
        <v>817</v>
      </c>
      <c r="AI52" s="244" t="s">
        <v>865</v>
      </c>
      <c r="AJ52" s="188"/>
      <c r="AK52" s="219"/>
    </row>
    <row r="53" spans="1:37" s="174" customFormat="1" ht="13.5">
      <c r="A53" s="181"/>
      <c r="C53" s="198" t="s">
        <v>866</v>
      </c>
      <c r="D53" s="198" t="s">
        <v>867</v>
      </c>
      <c r="E53" s="198"/>
      <c r="F53" s="198"/>
      <c r="G53" s="182"/>
      <c r="H53" s="244"/>
      <c r="I53" s="1521"/>
      <c r="J53" s="1521"/>
      <c r="K53" s="1521"/>
      <c r="L53" s="1521"/>
      <c r="M53" s="1521"/>
      <c r="N53" s="1521"/>
      <c r="O53" s="1521"/>
      <c r="P53" s="1521"/>
      <c r="Q53" s="1521"/>
      <c r="R53" s="1521"/>
      <c r="S53" s="1521"/>
      <c r="T53" s="1521"/>
      <c r="U53" s="1521"/>
      <c r="V53" s="1521"/>
      <c r="W53" s="1521"/>
      <c r="X53" s="1521"/>
      <c r="Y53" s="1521"/>
      <c r="Z53" s="1521"/>
      <c r="AA53" s="1521"/>
      <c r="AB53" s="1521"/>
      <c r="AC53" s="1521"/>
      <c r="AD53" s="1521"/>
      <c r="AE53" s="1521"/>
      <c r="AF53" s="1521"/>
      <c r="AG53" s="221" t="s">
        <v>868</v>
      </c>
      <c r="AH53" s="221" t="s">
        <v>869</v>
      </c>
      <c r="AI53" s="221" t="s">
        <v>870</v>
      </c>
      <c r="AJ53" s="188"/>
      <c r="AK53" s="219"/>
    </row>
    <row r="54" spans="1:37" s="174" customFormat="1" ht="2.25" customHeight="1">
      <c r="A54" s="181"/>
      <c r="B54" s="198"/>
      <c r="C54" s="198"/>
      <c r="D54" s="198"/>
      <c r="E54" s="198"/>
      <c r="F54" s="198"/>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8"/>
      <c r="AE54" s="182"/>
      <c r="AF54" s="182"/>
      <c r="AG54" s="188"/>
      <c r="AH54" s="188"/>
      <c r="AI54" s="188"/>
      <c r="AJ54" s="188"/>
      <c r="AK54" s="219"/>
    </row>
    <row r="55" spans="1:37" s="174" customFormat="1" ht="13.5">
      <c r="A55" s="181" t="s">
        <v>871</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219"/>
    </row>
    <row r="56" spans="1:37" s="174" customFormat="1" ht="13.5">
      <c r="A56" s="181"/>
      <c r="B56" s="182" t="s">
        <v>872</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219"/>
    </row>
    <row r="57" spans="1:37" s="174" customFormat="1" ht="12" customHeight="1">
      <c r="A57" s="1511" t="s">
        <v>873</v>
      </c>
      <c r="B57" s="1512"/>
      <c r="C57" s="1513"/>
      <c r="D57" s="1511" t="s">
        <v>874</v>
      </c>
      <c r="E57" s="1512"/>
      <c r="F57" s="1512"/>
      <c r="G57" s="1512"/>
      <c r="H57" s="1512"/>
      <c r="I57" s="1512"/>
      <c r="J57" s="1512"/>
      <c r="K57" s="1512"/>
      <c r="L57" s="1513"/>
      <c r="M57" s="1511" t="s">
        <v>875</v>
      </c>
      <c r="N57" s="1512"/>
      <c r="O57" s="1512"/>
      <c r="P57" s="1513"/>
      <c r="Q57" s="1277" t="s">
        <v>876</v>
      </c>
      <c r="R57" s="1278"/>
      <c r="S57" s="1279"/>
      <c r="T57" s="1511" t="s">
        <v>877</v>
      </c>
      <c r="U57" s="1512"/>
      <c r="V57" s="1512"/>
      <c r="W57" s="1513"/>
      <c r="X57" s="1511" t="s">
        <v>878</v>
      </c>
      <c r="Y57" s="1512"/>
      <c r="Z57" s="1512"/>
      <c r="AA57" s="1512"/>
      <c r="AB57" s="1512"/>
      <c r="AC57" s="1512"/>
      <c r="AD57" s="1513"/>
      <c r="AE57" s="1495" t="s">
        <v>879</v>
      </c>
      <c r="AF57" s="1496"/>
      <c r="AG57" s="1496"/>
      <c r="AH57" s="1496"/>
      <c r="AI57" s="1496"/>
      <c r="AJ57" s="1496"/>
      <c r="AK57" s="1497"/>
    </row>
    <row r="58" spans="1:37" s="174" customFormat="1" ht="12" customHeight="1">
      <c r="A58" s="1514"/>
      <c r="B58" s="1515"/>
      <c r="C58" s="1516"/>
      <c r="D58" s="1514"/>
      <c r="E58" s="1515"/>
      <c r="F58" s="1515"/>
      <c r="G58" s="1515"/>
      <c r="H58" s="1515"/>
      <c r="I58" s="1515"/>
      <c r="J58" s="1515"/>
      <c r="K58" s="1515"/>
      <c r="L58" s="1516"/>
      <c r="M58" s="1514"/>
      <c r="N58" s="1515"/>
      <c r="O58" s="1515"/>
      <c r="P58" s="1516"/>
      <c r="Q58" s="1517"/>
      <c r="R58" s="1481"/>
      <c r="S58" s="1482"/>
      <c r="T58" s="1514"/>
      <c r="U58" s="1515"/>
      <c r="V58" s="1515"/>
      <c r="W58" s="1516"/>
      <c r="X58" s="1514"/>
      <c r="Y58" s="1515"/>
      <c r="Z58" s="1515"/>
      <c r="AA58" s="1515"/>
      <c r="AB58" s="1515"/>
      <c r="AC58" s="1515"/>
      <c r="AD58" s="1516"/>
      <c r="AE58" s="1498" t="s">
        <v>880</v>
      </c>
      <c r="AF58" s="1284"/>
      <c r="AG58" s="1284"/>
      <c r="AH58" s="1284"/>
      <c r="AI58" s="1284"/>
      <c r="AJ58" s="1284"/>
      <c r="AK58" s="1285"/>
    </row>
    <row r="59" spans="1:37" s="178" customFormat="1" ht="11.25" customHeight="1">
      <c r="A59" s="1499" t="s">
        <v>881</v>
      </c>
      <c r="B59" s="1304"/>
      <c r="C59" s="1500"/>
      <c r="D59" s="1499" t="s">
        <v>882</v>
      </c>
      <c r="E59" s="1304"/>
      <c r="F59" s="1304"/>
      <c r="G59" s="1304"/>
      <c r="H59" s="1304"/>
      <c r="I59" s="1304"/>
      <c r="J59" s="1304"/>
      <c r="K59" s="1304"/>
      <c r="L59" s="1500"/>
      <c r="M59" s="1499" t="s">
        <v>807</v>
      </c>
      <c r="N59" s="1304"/>
      <c r="O59" s="1304"/>
      <c r="P59" s="1500"/>
      <c r="Q59" s="1227" t="s">
        <v>806</v>
      </c>
      <c r="R59" s="1228"/>
      <c r="S59" s="1229"/>
      <c r="T59" s="1503" t="s">
        <v>883</v>
      </c>
      <c r="U59" s="1504"/>
      <c r="V59" s="1504"/>
      <c r="W59" s="1505"/>
      <c r="X59" s="1509" t="s">
        <v>884</v>
      </c>
      <c r="Y59" s="1291"/>
      <c r="Z59" s="1291"/>
      <c r="AA59" s="1291"/>
      <c r="AB59" s="1291"/>
      <c r="AC59" s="1291"/>
      <c r="AD59" s="1292"/>
      <c r="AE59" s="1509" t="s">
        <v>885</v>
      </c>
      <c r="AF59" s="1291"/>
      <c r="AG59" s="1291"/>
      <c r="AH59" s="1291"/>
      <c r="AI59" s="1291"/>
      <c r="AJ59" s="1291"/>
      <c r="AK59" s="1292"/>
    </row>
    <row r="60" spans="1:37" s="178" customFormat="1" ht="11.25" customHeight="1">
      <c r="A60" s="1501"/>
      <c r="B60" s="1257"/>
      <c r="C60" s="1502"/>
      <c r="D60" s="1501"/>
      <c r="E60" s="1257"/>
      <c r="F60" s="1257"/>
      <c r="G60" s="1257"/>
      <c r="H60" s="1257"/>
      <c r="I60" s="1257"/>
      <c r="J60" s="1257"/>
      <c r="K60" s="1257"/>
      <c r="L60" s="1502"/>
      <c r="M60" s="1501"/>
      <c r="N60" s="1257"/>
      <c r="O60" s="1257"/>
      <c r="P60" s="1502"/>
      <c r="Q60" s="1230"/>
      <c r="R60" s="1231"/>
      <c r="S60" s="1232"/>
      <c r="T60" s="1506"/>
      <c r="U60" s="1507"/>
      <c r="V60" s="1507"/>
      <c r="W60" s="1508"/>
      <c r="X60" s="1510"/>
      <c r="Y60" s="1293"/>
      <c r="Z60" s="1293"/>
      <c r="AA60" s="1293"/>
      <c r="AB60" s="1293"/>
      <c r="AC60" s="1293"/>
      <c r="AD60" s="1294"/>
      <c r="AE60" s="1510" t="s">
        <v>886</v>
      </c>
      <c r="AF60" s="1293"/>
      <c r="AG60" s="1293"/>
      <c r="AH60" s="1293"/>
      <c r="AI60" s="1293"/>
      <c r="AJ60" s="1293"/>
      <c r="AK60" s="1294"/>
    </row>
    <row r="61" spans="1:37" s="174" customFormat="1" ht="12.75" customHeight="1">
      <c r="A61" s="1492">
        <f>'申請人用１'!A83</f>
        <v>0</v>
      </c>
      <c r="B61" s="1493"/>
      <c r="C61" s="1494"/>
      <c r="D61" s="1492" t="str">
        <f>'申請人用１'!E83</f>
        <v>なし</v>
      </c>
      <c r="E61" s="1493"/>
      <c r="F61" s="1493"/>
      <c r="G61" s="1493"/>
      <c r="H61" s="1493"/>
      <c r="I61" s="1493"/>
      <c r="J61" s="1493"/>
      <c r="K61" s="1493"/>
      <c r="L61" s="1494"/>
      <c r="M61" s="1492">
        <f>'申請人用１'!N83</f>
        <v>0</v>
      </c>
      <c r="N61" s="1493"/>
      <c r="O61" s="1493"/>
      <c r="P61" s="1494"/>
      <c r="Q61" s="1492">
        <f>'申請人用１'!R83</f>
      </c>
      <c r="R61" s="1493"/>
      <c r="S61" s="1494"/>
      <c r="T61" s="1481" t="s">
        <v>887</v>
      </c>
      <c r="U61" s="1481"/>
      <c r="V61" s="1481"/>
      <c r="W61" s="1482"/>
      <c r="X61" s="1492">
        <f>'申請人用１'!Z83</f>
        <v>0</v>
      </c>
      <c r="Y61" s="1493"/>
      <c r="Z61" s="1493"/>
      <c r="AA61" s="1493"/>
      <c r="AB61" s="1493"/>
      <c r="AC61" s="1493"/>
      <c r="AD61" s="1494"/>
      <c r="AE61" s="1492">
        <f>'申請人用１'!AI83</f>
        <v>0</v>
      </c>
      <c r="AF61" s="1493"/>
      <c r="AG61" s="1493"/>
      <c r="AH61" s="1493"/>
      <c r="AI61" s="1493"/>
      <c r="AJ61" s="1493"/>
      <c r="AK61" s="1494"/>
    </row>
    <row r="62" spans="1:37" s="174" customFormat="1" ht="12.75" customHeight="1">
      <c r="A62" s="1489"/>
      <c r="B62" s="1490"/>
      <c r="C62" s="1491"/>
      <c r="D62" s="1489"/>
      <c r="E62" s="1490"/>
      <c r="F62" s="1490"/>
      <c r="G62" s="1490"/>
      <c r="H62" s="1490"/>
      <c r="I62" s="1490"/>
      <c r="J62" s="1490"/>
      <c r="K62" s="1490"/>
      <c r="L62" s="1491"/>
      <c r="M62" s="1489"/>
      <c r="N62" s="1490"/>
      <c r="O62" s="1490"/>
      <c r="P62" s="1491"/>
      <c r="Q62" s="1489"/>
      <c r="R62" s="1490"/>
      <c r="S62" s="1491"/>
      <c r="T62" s="1476" t="s">
        <v>888</v>
      </c>
      <c r="U62" s="1477"/>
      <c r="V62" s="1477"/>
      <c r="W62" s="1478"/>
      <c r="X62" s="1489"/>
      <c r="Y62" s="1490"/>
      <c r="Z62" s="1490"/>
      <c r="AA62" s="1490"/>
      <c r="AB62" s="1490"/>
      <c r="AC62" s="1490"/>
      <c r="AD62" s="1491"/>
      <c r="AE62" s="1489"/>
      <c r="AF62" s="1490"/>
      <c r="AG62" s="1490"/>
      <c r="AH62" s="1490"/>
      <c r="AI62" s="1490"/>
      <c r="AJ62" s="1490"/>
      <c r="AK62" s="1491"/>
    </row>
    <row r="63" spans="1:37" s="174" customFormat="1" ht="12.75" customHeight="1">
      <c r="A63" s="1486">
        <f>'申請人用１'!A85</f>
        <v>0</v>
      </c>
      <c r="B63" s="1487"/>
      <c r="C63" s="1488"/>
      <c r="D63" s="1486">
        <f>'申請人用１'!E85</f>
        <v>0</v>
      </c>
      <c r="E63" s="1487"/>
      <c r="F63" s="1487"/>
      <c r="G63" s="1487"/>
      <c r="H63" s="1487"/>
      <c r="I63" s="1487"/>
      <c r="J63" s="1487"/>
      <c r="K63" s="1487"/>
      <c r="L63" s="1488"/>
      <c r="M63" s="1486">
        <f>'申請人用１'!N85</f>
        <v>0</v>
      </c>
      <c r="N63" s="1487"/>
      <c r="O63" s="1487"/>
      <c r="P63" s="1488"/>
      <c r="Q63" s="1486">
        <f>'申請人用１'!R85</f>
        <v>0</v>
      </c>
      <c r="R63" s="1487"/>
      <c r="S63" s="1488"/>
      <c r="T63" s="1219" t="s">
        <v>887</v>
      </c>
      <c r="U63" s="1219"/>
      <c r="V63" s="1219"/>
      <c r="W63" s="1220"/>
      <c r="X63" s="1486" t="str">
        <f>'申請人用１'!Z85</f>
        <v> </v>
      </c>
      <c r="Y63" s="1487"/>
      <c r="Z63" s="1487"/>
      <c r="AA63" s="1487"/>
      <c r="AB63" s="1487"/>
      <c r="AC63" s="1487"/>
      <c r="AD63" s="1488"/>
      <c r="AE63" s="1486">
        <f>'申請人用１'!AI85</f>
        <v>0</v>
      </c>
      <c r="AF63" s="1487"/>
      <c r="AG63" s="1487"/>
      <c r="AH63" s="1487"/>
      <c r="AI63" s="1487"/>
      <c r="AJ63" s="1487"/>
      <c r="AK63" s="1488"/>
    </row>
    <row r="64" spans="1:37" s="174" customFormat="1" ht="12.75" customHeight="1">
      <c r="A64" s="1489"/>
      <c r="B64" s="1490"/>
      <c r="C64" s="1491"/>
      <c r="D64" s="1489"/>
      <c r="E64" s="1490"/>
      <c r="F64" s="1490"/>
      <c r="G64" s="1490"/>
      <c r="H64" s="1490"/>
      <c r="I64" s="1490"/>
      <c r="J64" s="1490"/>
      <c r="K64" s="1490"/>
      <c r="L64" s="1491"/>
      <c r="M64" s="1489"/>
      <c r="N64" s="1490"/>
      <c r="O64" s="1490"/>
      <c r="P64" s="1491"/>
      <c r="Q64" s="1489"/>
      <c r="R64" s="1490"/>
      <c r="S64" s="1491"/>
      <c r="T64" s="1476" t="s">
        <v>888</v>
      </c>
      <c r="U64" s="1477"/>
      <c r="V64" s="1477"/>
      <c r="W64" s="1478"/>
      <c r="X64" s="1489"/>
      <c r="Y64" s="1490"/>
      <c r="Z64" s="1490"/>
      <c r="AA64" s="1490"/>
      <c r="AB64" s="1490"/>
      <c r="AC64" s="1490"/>
      <c r="AD64" s="1491"/>
      <c r="AE64" s="1489"/>
      <c r="AF64" s="1490"/>
      <c r="AG64" s="1490"/>
      <c r="AH64" s="1490"/>
      <c r="AI64" s="1490"/>
      <c r="AJ64" s="1490"/>
      <c r="AK64" s="1491"/>
    </row>
    <row r="65" spans="1:37" s="174" customFormat="1" ht="12.75" customHeight="1">
      <c r="A65" s="1486">
        <f>'申請人用１'!A87</f>
        <v>0</v>
      </c>
      <c r="B65" s="1487"/>
      <c r="C65" s="1488"/>
      <c r="D65" s="1486">
        <f>'申請人用１'!E87</f>
        <v>0</v>
      </c>
      <c r="E65" s="1487"/>
      <c r="F65" s="1487"/>
      <c r="G65" s="1487"/>
      <c r="H65" s="1487"/>
      <c r="I65" s="1487"/>
      <c r="J65" s="1487"/>
      <c r="K65" s="1487"/>
      <c r="L65" s="1488"/>
      <c r="M65" s="1486">
        <f>'申請人用１'!N87</f>
        <v>0</v>
      </c>
      <c r="N65" s="1487"/>
      <c r="O65" s="1487"/>
      <c r="P65" s="1488"/>
      <c r="Q65" s="1486">
        <f>'申請人用１'!R87</f>
        <v>0</v>
      </c>
      <c r="R65" s="1487"/>
      <c r="S65" s="1488"/>
      <c r="T65" s="1481" t="s">
        <v>887</v>
      </c>
      <c r="U65" s="1481"/>
      <c r="V65" s="1481"/>
      <c r="W65" s="1482"/>
      <c r="X65" s="1486">
        <f>'申請人用１'!Z87</f>
        <v>0</v>
      </c>
      <c r="Y65" s="1487"/>
      <c r="Z65" s="1487"/>
      <c r="AA65" s="1487"/>
      <c r="AB65" s="1487"/>
      <c r="AC65" s="1487"/>
      <c r="AD65" s="1488"/>
      <c r="AE65" s="1486">
        <f>'申請人用１'!AI87</f>
        <v>0</v>
      </c>
      <c r="AF65" s="1487"/>
      <c r="AG65" s="1487"/>
      <c r="AH65" s="1487"/>
      <c r="AI65" s="1487"/>
      <c r="AJ65" s="1487"/>
      <c r="AK65" s="1488"/>
    </row>
    <row r="66" spans="1:37" s="174" customFormat="1" ht="12.75" customHeight="1">
      <c r="A66" s="1489"/>
      <c r="B66" s="1490"/>
      <c r="C66" s="1491"/>
      <c r="D66" s="1489"/>
      <c r="E66" s="1490"/>
      <c r="F66" s="1490"/>
      <c r="G66" s="1490"/>
      <c r="H66" s="1490"/>
      <c r="I66" s="1490"/>
      <c r="J66" s="1490"/>
      <c r="K66" s="1490"/>
      <c r="L66" s="1491"/>
      <c r="M66" s="1489"/>
      <c r="N66" s="1490"/>
      <c r="O66" s="1490"/>
      <c r="P66" s="1491"/>
      <c r="Q66" s="1489"/>
      <c r="R66" s="1490"/>
      <c r="S66" s="1491"/>
      <c r="T66" s="1476" t="s">
        <v>888</v>
      </c>
      <c r="U66" s="1477"/>
      <c r="V66" s="1477"/>
      <c r="W66" s="1478"/>
      <c r="X66" s="1489"/>
      <c r="Y66" s="1490"/>
      <c r="Z66" s="1490"/>
      <c r="AA66" s="1490"/>
      <c r="AB66" s="1490"/>
      <c r="AC66" s="1490"/>
      <c r="AD66" s="1491"/>
      <c r="AE66" s="1489"/>
      <c r="AF66" s="1490"/>
      <c r="AG66" s="1490"/>
      <c r="AH66" s="1490"/>
      <c r="AI66" s="1490"/>
      <c r="AJ66" s="1490"/>
      <c r="AK66" s="1491"/>
    </row>
    <row r="67" spans="1:37" s="174" customFormat="1" ht="12.75" customHeight="1">
      <c r="A67" s="1486">
        <f>'申請人用１'!A89</f>
        <v>0</v>
      </c>
      <c r="B67" s="1487"/>
      <c r="C67" s="1488"/>
      <c r="D67" s="1486">
        <f>'申請人用１'!E89</f>
        <v>0</v>
      </c>
      <c r="E67" s="1487"/>
      <c r="F67" s="1487"/>
      <c r="G67" s="1487"/>
      <c r="H67" s="1487"/>
      <c r="I67" s="1487"/>
      <c r="J67" s="1487"/>
      <c r="K67" s="1487"/>
      <c r="L67" s="1488"/>
      <c r="M67" s="1486">
        <f>'申請人用１'!N89</f>
        <v>0</v>
      </c>
      <c r="N67" s="1487"/>
      <c r="O67" s="1487"/>
      <c r="P67" s="1488"/>
      <c r="Q67" s="1486">
        <f>'申請人用１'!R89</f>
        <v>0</v>
      </c>
      <c r="R67" s="1487"/>
      <c r="S67" s="1488"/>
      <c r="T67" s="1219" t="s">
        <v>887</v>
      </c>
      <c r="U67" s="1219"/>
      <c r="V67" s="1219"/>
      <c r="W67" s="1220"/>
      <c r="X67" s="1486">
        <f>'申請人用１'!Z89</f>
        <v>0</v>
      </c>
      <c r="Y67" s="1487"/>
      <c r="Z67" s="1487"/>
      <c r="AA67" s="1487"/>
      <c r="AB67" s="1487"/>
      <c r="AC67" s="1487"/>
      <c r="AD67" s="1488"/>
      <c r="AE67" s="1486">
        <f>'申請人用１'!AI89</f>
        <v>0</v>
      </c>
      <c r="AF67" s="1487"/>
      <c r="AG67" s="1487"/>
      <c r="AH67" s="1487"/>
      <c r="AI67" s="1487"/>
      <c r="AJ67" s="1487"/>
      <c r="AK67" s="1488"/>
    </row>
    <row r="68" spans="1:37" s="174" customFormat="1" ht="12.75" customHeight="1">
      <c r="A68" s="1489"/>
      <c r="B68" s="1490"/>
      <c r="C68" s="1491"/>
      <c r="D68" s="1489"/>
      <c r="E68" s="1490"/>
      <c r="F68" s="1490"/>
      <c r="G68" s="1490"/>
      <c r="H68" s="1490"/>
      <c r="I68" s="1490"/>
      <c r="J68" s="1490"/>
      <c r="K68" s="1490"/>
      <c r="L68" s="1491"/>
      <c r="M68" s="1489"/>
      <c r="N68" s="1490"/>
      <c r="O68" s="1490"/>
      <c r="P68" s="1491"/>
      <c r="Q68" s="1489"/>
      <c r="R68" s="1490"/>
      <c r="S68" s="1491"/>
      <c r="T68" s="1476" t="s">
        <v>888</v>
      </c>
      <c r="U68" s="1477"/>
      <c r="V68" s="1477"/>
      <c r="W68" s="1478"/>
      <c r="X68" s="1489"/>
      <c r="Y68" s="1490"/>
      <c r="Z68" s="1490"/>
      <c r="AA68" s="1490"/>
      <c r="AB68" s="1490"/>
      <c r="AC68" s="1490"/>
      <c r="AD68" s="1491"/>
      <c r="AE68" s="1489"/>
      <c r="AF68" s="1490"/>
      <c r="AG68" s="1490"/>
      <c r="AH68" s="1490"/>
      <c r="AI68" s="1490"/>
      <c r="AJ68" s="1490"/>
      <c r="AK68" s="1491"/>
    </row>
    <row r="69" spans="1:37" s="174" customFormat="1" ht="12.75" customHeight="1">
      <c r="A69" s="1470"/>
      <c r="B69" s="1471"/>
      <c r="C69" s="1472"/>
      <c r="D69" s="1470"/>
      <c r="E69" s="1471"/>
      <c r="F69" s="1471"/>
      <c r="G69" s="1471"/>
      <c r="H69" s="1471"/>
      <c r="I69" s="1471"/>
      <c r="J69" s="1471"/>
      <c r="K69" s="1471"/>
      <c r="L69" s="1472"/>
      <c r="M69" s="1470"/>
      <c r="N69" s="1471"/>
      <c r="O69" s="1471"/>
      <c r="P69" s="1472"/>
      <c r="Q69" s="1470"/>
      <c r="R69" s="1471"/>
      <c r="S69" s="1472"/>
      <c r="T69" s="1481" t="s">
        <v>887</v>
      </c>
      <c r="U69" s="1481"/>
      <c r="V69" s="1481"/>
      <c r="W69" s="1482"/>
      <c r="X69" s="1470"/>
      <c r="Y69" s="1471"/>
      <c r="Z69" s="1471"/>
      <c r="AA69" s="1471"/>
      <c r="AB69" s="1471"/>
      <c r="AC69" s="1471"/>
      <c r="AD69" s="1472"/>
      <c r="AE69" s="1470"/>
      <c r="AF69" s="1471"/>
      <c r="AG69" s="1471"/>
      <c r="AH69" s="1471"/>
      <c r="AI69" s="1471"/>
      <c r="AJ69" s="1471"/>
      <c r="AK69" s="1472"/>
    </row>
    <row r="70" spans="1:37" s="174" customFormat="1" ht="12.75" customHeight="1">
      <c r="A70" s="1473"/>
      <c r="B70" s="1474"/>
      <c r="C70" s="1475"/>
      <c r="D70" s="1473"/>
      <c r="E70" s="1474"/>
      <c r="F70" s="1474"/>
      <c r="G70" s="1474"/>
      <c r="H70" s="1474"/>
      <c r="I70" s="1474"/>
      <c r="J70" s="1474"/>
      <c r="K70" s="1474"/>
      <c r="L70" s="1475"/>
      <c r="M70" s="1473"/>
      <c r="N70" s="1474"/>
      <c r="O70" s="1474"/>
      <c r="P70" s="1475"/>
      <c r="Q70" s="1473"/>
      <c r="R70" s="1474"/>
      <c r="S70" s="1475"/>
      <c r="T70" s="1476" t="s">
        <v>888</v>
      </c>
      <c r="U70" s="1477"/>
      <c r="V70" s="1477"/>
      <c r="W70" s="1478"/>
      <c r="X70" s="1473"/>
      <c r="Y70" s="1474"/>
      <c r="Z70" s="1474"/>
      <c r="AA70" s="1474"/>
      <c r="AB70" s="1474"/>
      <c r="AC70" s="1474"/>
      <c r="AD70" s="1475"/>
      <c r="AE70" s="1473"/>
      <c r="AF70" s="1474"/>
      <c r="AG70" s="1474"/>
      <c r="AH70" s="1474"/>
      <c r="AI70" s="1474"/>
      <c r="AJ70" s="1474"/>
      <c r="AK70" s="1475"/>
    </row>
    <row r="71" spans="1:37" s="174" customFormat="1" ht="12.75" customHeight="1">
      <c r="A71" s="1470"/>
      <c r="B71" s="1471"/>
      <c r="C71" s="1472"/>
      <c r="D71" s="1470"/>
      <c r="E71" s="1471"/>
      <c r="F71" s="1471"/>
      <c r="G71" s="1471"/>
      <c r="H71" s="1471"/>
      <c r="I71" s="1471"/>
      <c r="J71" s="1471"/>
      <c r="K71" s="1471"/>
      <c r="L71" s="1472"/>
      <c r="M71" s="1470"/>
      <c r="N71" s="1471"/>
      <c r="O71" s="1471"/>
      <c r="P71" s="1472"/>
      <c r="Q71" s="1470"/>
      <c r="R71" s="1471"/>
      <c r="S71" s="1472"/>
      <c r="T71" s="1481" t="s">
        <v>887</v>
      </c>
      <c r="U71" s="1481"/>
      <c r="V71" s="1481"/>
      <c r="W71" s="1482"/>
      <c r="X71" s="1470"/>
      <c r="Y71" s="1471"/>
      <c r="Z71" s="1471"/>
      <c r="AA71" s="1471"/>
      <c r="AB71" s="1471"/>
      <c r="AC71" s="1471"/>
      <c r="AD71" s="1472"/>
      <c r="AE71" s="1470"/>
      <c r="AF71" s="1471"/>
      <c r="AG71" s="1471"/>
      <c r="AH71" s="1471"/>
      <c r="AI71" s="1471"/>
      <c r="AJ71" s="1471"/>
      <c r="AK71" s="1472"/>
    </row>
    <row r="72" spans="1:37" s="174" customFormat="1" ht="12.75" customHeight="1">
      <c r="A72" s="1479"/>
      <c r="B72" s="1329"/>
      <c r="C72" s="1480"/>
      <c r="D72" s="1479"/>
      <c r="E72" s="1329"/>
      <c r="F72" s="1329"/>
      <c r="G72" s="1329"/>
      <c r="H72" s="1329"/>
      <c r="I72" s="1329"/>
      <c r="J72" s="1329"/>
      <c r="K72" s="1329"/>
      <c r="L72" s="1480"/>
      <c r="M72" s="1479"/>
      <c r="N72" s="1329"/>
      <c r="O72" s="1329"/>
      <c r="P72" s="1480"/>
      <c r="Q72" s="1479"/>
      <c r="R72" s="1329"/>
      <c r="S72" s="1480"/>
      <c r="T72" s="1483" t="s">
        <v>888</v>
      </c>
      <c r="U72" s="1484"/>
      <c r="V72" s="1484"/>
      <c r="W72" s="1485"/>
      <c r="X72" s="1479"/>
      <c r="Y72" s="1329"/>
      <c r="Z72" s="1329"/>
      <c r="AA72" s="1329"/>
      <c r="AB72" s="1329"/>
      <c r="AC72" s="1329"/>
      <c r="AD72" s="1480"/>
      <c r="AE72" s="1479"/>
      <c r="AF72" s="1329"/>
      <c r="AG72" s="1329"/>
      <c r="AH72" s="1329"/>
      <c r="AI72" s="1329"/>
      <c r="AJ72" s="1329"/>
      <c r="AK72" s="1480"/>
    </row>
    <row r="73" spans="1:44" ht="12" customHeight="1">
      <c r="A73" s="201"/>
      <c r="B73" s="326" t="s">
        <v>889</v>
      </c>
      <c r="C73" s="1467" t="s">
        <v>890</v>
      </c>
      <c r="D73" s="1200"/>
      <c r="E73" s="1200"/>
      <c r="F73" s="1200"/>
      <c r="G73" s="1200"/>
      <c r="H73" s="1200"/>
      <c r="I73" s="1200"/>
      <c r="J73" s="1200"/>
      <c r="K73" s="1200"/>
      <c r="L73" s="1200"/>
      <c r="M73" s="1200"/>
      <c r="N73" s="1200"/>
      <c r="O73" s="1200"/>
      <c r="P73" s="1200"/>
      <c r="Q73" s="1200"/>
      <c r="R73" s="1200"/>
      <c r="S73" s="1200"/>
      <c r="T73" s="1200"/>
      <c r="U73" s="1200"/>
      <c r="V73" s="1200"/>
      <c r="W73" s="1200"/>
      <c r="X73" s="1200"/>
      <c r="Y73" s="1200"/>
      <c r="Z73" s="1200"/>
      <c r="AA73" s="1200"/>
      <c r="AB73" s="1200"/>
      <c r="AC73" s="1200"/>
      <c r="AD73" s="1200"/>
      <c r="AE73" s="1200"/>
      <c r="AF73" s="1200"/>
      <c r="AG73" s="1200"/>
      <c r="AH73" s="1200"/>
      <c r="AI73" s="1200"/>
      <c r="AJ73" s="1200"/>
      <c r="AK73" s="1201"/>
      <c r="AL73" s="328"/>
      <c r="AM73" s="328"/>
      <c r="AN73" s="328"/>
      <c r="AO73" s="328"/>
      <c r="AP73" s="328"/>
      <c r="AQ73" s="328"/>
      <c r="AR73" s="328"/>
    </row>
    <row r="74" spans="1:44" ht="12">
      <c r="A74" s="203"/>
      <c r="B74" s="327"/>
      <c r="C74" s="1202"/>
      <c r="D74" s="1202"/>
      <c r="E74" s="1202"/>
      <c r="F74" s="1202"/>
      <c r="G74" s="1202"/>
      <c r="H74" s="1202"/>
      <c r="I74" s="1202"/>
      <c r="J74" s="1202"/>
      <c r="K74" s="1202"/>
      <c r="L74" s="1202"/>
      <c r="M74" s="1202"/>
      <c r="N74" s="1202"/>
      <c r="O74" s="1202"/>
      <c r="P74" s="1202"/>
      <c r="Q74" s="1202"/>
      <c r="R74" s="1202"/>
      <c r="S74" s="1202"/>
      <c r="T74" s="1202"/>
      <c r="U74" s="1202"/>
      <c r="V74" s="1202"/>
      <c r="W74" s="1202"/>
      <c r="X74" s="1202"/>
      <c r="Y74" s="1202"/>
      <c r="Z74" s="1202"/>
      <c r="AA74" s="1202"/>
      <c r="AB74" s="1202"/>
      <c r="AC74" s="1202"/>
      <c r="AD74" s="1202"/>
      <c r="AE74" s="1202"/>
      <c r="AF74" s="1202"/>
      <c r="AG74" s="1202"/>
      <c r="AH74" s="1202"/>
      <c r="AI74" s="1202"/>
      <c r="AJ74" s="1202"/>
      <c r="AK74" s="1203"/>
      <c r="AL74" s="328"/>
      <c r="AM74" s="328"/>
      <c r="AN74" s="328"/>
      <c r="AO74" s="328"/>
      <c r="AP74" s="328"/>
      <c r="AQ74" s="328"/>
      <c r="AR74" s="328"/>
    </row>
    <row r="75" spans="1:44" ht="12">
      <c r="A75" s="199"/>
      <c r="B75" s="329"/>
      <c r="C75" s="1204"/>
      <c r="D75" s="1204"/>
      <c r="E75" s="1204"/>
      <c r="F75" s="1204"/>
      <c r="G75" s="1204"/>
      <c r="H75" s="1204"/>
      <c r="I75" s="1204"/>
      <c r="J75" s="1204"/>
      <c r="K75" s="1204"/>
      <c r="L75" s="1204"/>
      <c r="M75" s="1204"/>
      <c r="N75" s="1204"/>
      <c r="O75" s="1204"/>
      <c r="P75" s="1204"/>
      <c r="Q75" s="1204"/>
      <c r="R75" s="1204"/>
      <c r="S75" s="1204"/>
      <c r="T75" s="1204"/>
      <c r="U75" s="1204"/>
      <c r="V75" s="1204"/>
      <c r="W75" s="1204"/>
      <c r="X75" s="1204"/>
      <c r="Y75" s="1204"/>
      <c r="Z75" s="1204"/>
      <c r="AA75" s="1204"/>
      <c r="AB75" s="1204"/>
      <c r="AC75" s="1204"/>
      <c r="AD75" s="1204"/>
      <c r="AE75" s="1204"/>
      <c r="AF75" s="1204"/>
      <c r="AG75" s="1204"/>
      <c r="AH75" s="1204"/>
      <c r="AI75" s="1204"/>
      <c r="AJ75" s="1204"/>
      <c r="AK75" s="1205"/>
      <c r="AL75" s="328"/>
      <c r="AM75" s="328"/>
      <c r="AN75" s="328"/>
      <c r="AO75" s="328"/>
      <c r="AP75" s="328"/>
      <c r="AQ75" s="328"/>
      <c r="AR75" s="328"/>
    </row>
    <row r="76" spans="1:37" s="174" customFormat="1" ht="13.5">
      <c r="A76" s="330" t="s">
        <v>891</v>
      </c>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row>
  </sheetData>
  <sheetProtection/>
  <mergeCells count="109">
    <mergeCell ref="H5:AC5"/>
    <mergeCell ref="H6:AC6"/>
    <mergeCell ref="H8:L9"/>
    <mergeCell ref="B11:AD11"/>
    <mergeCell ref="B12:AD13"/>
    <mergeCell ref="G15:P16"/>
    <mergeCell ref="W15:Z16"/>
    <mergeCell ref="AA15:AB15"/>
    <mergeCell ref="AC15:AD16"/>
    <mergeCell ref="AE15:AF15"/>
    <mergeCell ref="AG15:AH16"/>
    <mergeCell ref="AA16:AB16"/>
    <mergeCell ref="AE16:AF16"/>
    <mergeCell ref="O21:Y22"/>
    <mergeCell ref="AG21:AJ21"/>
    <mergeCell ref="AG22:AJ22"/>
    <mergeCell ref="E24:L25"/>
    <mergeCell ref="U24:AJ25"/>
    <mergeCell ref="G27:AJ28"/>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A57:C58"/>
    <mergeCell ref="D57:L58"/>
    <mergeCell ref="M57:P58"/>
    <mergeCell ref="Q57:S58"/>
    <mergeCell ref="T57:W58"/>
    <mergeCell ref="X57:AD58"/>
    <mergeCell ref="AE57:AK57"/>
    <mergeCell ref="AE58:AK58"/>
    <mergeCell ref="A59:C60"/>
    <mergeCell ref="D59:L60"/>
    <mergeCell ref="M59:P60"/>
    <mergeCell ref="Q59:S60"/>
    <mergeCell ref="T59:W60"/>
    <mergeCell ref="X59:AD60"/>
    <mergeCell ref="AE59:AK59"/>
    <mergeCell ref="AE60:AK60"/>
    <mergeCell ref="A61:C62"/>
    <mergeCell ref="D61:L62"/>
    <mergeCell ref="M61:P62"/>
    <mergeCell ref="Q61:S62"/>
    <mergeCell ref="T61:W61"/>
    <mergeCell ref="X61:AD62"/>
    <mergeCell ref="AE61:AK62"/>
    <mergeCell ref="T62:W62"/>
    <mergeCell ref="A63:C64"/>
    <mergeCell ref="D63:L64"/>
    <mergeCell ref="M63:P64"/>
    <mergeCell ref="Q63:S64"/>
    <mergeCell ref="T63:W63"/>
    <mergeCell ref="X63:AD64"/>
    <mergeCell ref="AE63:AK64"/>
    <mergeCell ref="T64:W64"/>
    <mergeCell ref="A65:C66"/>
    <mergeCell ref="D65:L66"/>
    <mergeCell ref="M65:P66"/>
    <mergeCell ref="Q65:S66"/>
    <mergeCell ref="T65:W65"/>
    <mergeCell ref="X65:AD66"/>
    <mergeCell ref="AE65:AK66"/>
    <mergeCell ref="T66:W66"/>
    <mergeCell ref="A67:C68"/>
    <mergeCell ref="D67:L68"/>
    <mergeCell ref="M67:P68"/>
    <mergeCell ref="Q67:S68"/>
    <mergeCell ref="T67:W67"/>
    <mergeCell ref="X67:AD68"/>
    <mergeCell ref="AE67:AK68"/>
    <mergeCell ref="T68:W68"/>
    <mergeCell ref="X71:AD72"/>
    <mergeCell ref="AE71:AK72"/>
    <mergeCell ref="T72:W72"/>
    <mergeCell ref="A69:C70"/>
    <mergeCell ref="D69:L70"/>
    <mergeCell ref="M69:P70"/>
    <mergeCell ref="Q69:S70"/>
    <mergeCell ref="T69:W69"/>
    <mergeCell ref="X69:AD70"/>
    <mergeCell ref="C73:AK75"/>
    <mergeCell ref="I18:P19"/>
    <mergeCell ref="Q18:AJ19"/>
    <mergeCell ref="AE69:AK70"/>
    <mergeCell ref="T70:W70"/>
    <mergeCell ref="A71:C72"/>
    <mergeCell ref="D71:L72"/>
    <mergeCell ref="M71:P72"/>
    <mergeCell ref="Q71:S72"/>
    <mergeCell ref="T71:W71"/>
  </mergeCells>
  <printOptions horizontalCentered="1"/>
  <pageMargins left="0.3937007874015748" right="0.3937007874015748" top="0.3937007874015748" bottom="0.3937007874015748" header="0" footer="0"/>
  <pageSetup horizontalDpi="600" verticalDpi="600" orientation="portrait" paperSize="9" scale="99" r:id="rId3"/>
  <drawing r:id="rId2"/>
  <legacyDrawing r:id="rId1"/>
</worksheet>
</file>

<file path=xl/worksheets/sheet12.xml><?xml version="1.0" encoding="utf-8"?>
<worksheet xmlns="http://schemas.openxmlformats.org/spreadsheetml/2006/main" xmlns:r="http://schemas.openxmlformats.org/officeDocument/2006/relationships">
  <sheetPr codeName="Sheet8">
    <tabColor rgb="FF00B0F0"/>
  </sheetPr>
  <dimension ref="A1:AT206"/>
  <sheetViews>
    <sheetView view="pageBreakPreview" zoomScaleSheetLayoutView="100" zoomScalePageLayoutView="0" workbookViewId="0" topLeftCell="A1">
      <selection activeCell="B9" sqref="B9:F9"/>
    </sheetView>
  </sheetViews>
  <sheetFormatPr defaultColWidth="2.625" defaultRowHeight="13.5"/>
  <cols>
    <col min="1" max="16384" width="2.625" style="176" customWidth="1"/>
  </cols>
  <sheetData>
    <row r="1" spans="1:24" ht="15" customHeight="1">
      <c r="A1" s="177" t="s">
        <v>893</v>
      </c>
      <c r="X1" s="176" t="s">
        <v>894</v>
      </c>
    </row>
    <row r="2" spans="1:25" ht="12" customHeight="1">
      <c r="A2" s="178" t="s">
        <v>895</v>
      </c>
      <c r="I2" s="178"/>
      <c r="Y2" s="178" t="s">
        <v>896</v>
      </c>
    </row>
    <row r="3" spans="1:34" ht="4.5"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91"/>
      <c r="Z3" s="202"/>
      <c r="AA3" s="202"/>
      <c r="AB3" s="202"/>
      <c r="AC3" s="202"/>
      <c r="AD3" s="202"/>
      <c r="AE3" s="202"/>
      <c r="AF3" s="202"/>
      <c r="AG3" s="202"/>
      <c r="AH3" s="223"/>
    </row>
    <row r="4" spans="1:34" ht="13.5" customHeight="1">
      <c r="A4" s="228" t="s">
        <v>897</v>
      </c>
      <c r="B4" s="230"/>
      <c r="C4" s="230"/>
      <c r="D4" s="230"/>
      <c r="E4" s="182" t="s">
        <v>898</v>
      </c>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219"/>
    </row>
    <row r="5" spans="1:34" ht="13.5" customHeight="1">
      <c r="A5" s="181"/>
      <c r="B5" s="230" t="s">
        <v>899</v>
      </c>
      <c r="C5" s="230"/>
      <c r="D5" s="230"/>
      <c r="E5" s="188"/>
      <c r="F5" s="188"/>
      <c r="G5" s="1328" t="str">
        <f>'申請人用２'!G5</f>
        <v>日本JCC外国語学校</v>
      </c>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219"/>
    </row>
    <row r="6" spans="1:34" ht="12.75" customHeight="1">
      <c r="A6" s="181"/>
      <c r="B6" s="188"/>
      <c r="C6" s="182" t="s">
        <v>900</v>
      </c>
      <c r="D6" s="188"/>
      <c r="E6" s="188"/>
      <c r="F6" s="188"/>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219"/>
    </row>
    <row r="7" spans="1:34" ht="2.25" customHeight="1">
      <c r="A7" s="181"/>
      <c r="B7" s="188"/>
      <c r="C7" s="18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219"/>
    </row>
    <row r="8" spans="1:34" ht="13.5" customHeight="1">
      <c r="A8" s="181"/>
      <c r="B8" s="230" t="s">
        <v>901</v>
      </c>
      <c r="C8" s="230"/>
      <c r="D8" s="230"/>
      <c r="E8" s="188"/>
      <c r="F8" s="1328" t="str">
        <f>'申請人用２'!F8</f>
        <v>千葉県市原市五井2339</v>
      </c>
      <c r="G8" s="1328"/>
      <c r="H8" s="1328"/>
      <c r="I8" s="1328"/>
      <c r="J8" s="1328"/>
      <c r="K8" s="1328"/>
      <c r="L8" s="1328"/>
      <c r="M8" s="1328"/>
      <c r="N8" s="1328"/>
      <c r="O8" s="1328"/>
      <c r="P8" s="1328"/>
      <c r="Q8" s="1328"/>
      <c r="R8" s="1328"/>
      <c r="S8" s="188"/>
      <c r="T8" s="230" t="s">
        <v>902</v>
      </c>
      <c r="U8" s="230"/>
      <c r="V8" s="230"/>
      <c r="W8" s="188"/>
      <c r="X8" s="188"/>
      <c r="Y8" s="1328" t="str">
        <f>'申請人用２'!Y8</f>
        <v>0436-37-6585</v>
      </c>
      <c r="Z8" s="1328"/>
      <c r="AA8" s="1328"/>
      <c r="AB8" s="1328"/>
      <c r="AC8" s="1328"/>
      <c r="AD8" s="1328"/>
      <c r="AE8" s="1328"/>
      <c r="AF8" s="1328"/>
      <c r="AG8" s="1328"/>
      <c r="AH8" s="219"/>
    </row>
    <row r="9" spans="1:34" ht="12.75" customHeight="1">
      <c r="A9" s="203"/>
      <c r="B9" s="184"/>
      <c r="C9" s="182" t="s">
        <v>903</v>
      </c>
      <c r="D9" s="182"/>
      <c r="E9" s="182"/>
      <c r="F9" s="1329"/>
      <c r="G9" s="1329"/>
      <c r="H9" s="1329"/>
      <c r="I9" s="1329"/>
      <c r="J9" s="1329"/>
      <c r="K9" s="1329"/>
      <c r="L9" s="1329"/>
      <c r="M9" s="1329"/>
      <c r="N9" s="1329"/>
      <c r="O9" s="1329"/>
      <c r="P9" s="1329"/>
      <c r="Q9" s="1329"/>
      <c r="R9" s="1329"/>
      <c r="S9" s="182"/>
      <c r="T9" s="182"/>
      <c r="U9" s="182" t="s">
        <v>904</v>
      </c>
      <c r="V9" s="182"/>
      <c r="W9" s="184"/>
      <c r="X9" s="184"/>
      <c r="Y9" s="1329"/>
      <c r="Z9" s="1329"/>
      <c r="AA9" s="1329"/>
      <c r="AB9" s="1329"/>
      <c r="AC9" s="1329"/>
      <c r="AD9" s="1329"/>
      <c r="AE9" s="1329"/>
      <c r="AF9" s="1329"/>
      <c r="AG9" s="1329"/>
      <c r="AH9" s="224"/>
    </row>
    <row r="10" spans="1:34" ht="2.25" customHeight="1">
      <c r="A10" s="203"/>
      <c r="B10" s="184"/>
      <c r="C10" s="182"/>
      <c r="D10" s="184"/>
      <c r="E10" s="184"/>
      <c r="F10" s="184"/>
      <c r="G10" s="184"/>
      <c r="H10" s="184"/>
      <c r="I10" s="184"/>
      <c r="J10" s="184"/>
      <c r="K10" s="184"/>
      <c r="L10" s="184"/>
      <c r="M10" s="184"/>
      <c r="N10" s="184"/>
      <c r="O10" s="184"/>
      <c r="P10" s="184"/>
      <c r="Q10" s="184"/>
      <c r="R10" s="184"/>
      <c r="S10" s="184"/>
      <c r="T10" s="184"/>
      <c r="U10" s="182"/>
      <c r="V10" s="184"/>
      <c r="W10" s="184"/>
      <c r="X10" s="184"/>
      <c r="Y10" s="184"/>
      <c r="Z10" s="184"/>
      <c r="AA10" s="184"/>
      <c r="AB10" s="184"/>
      <c r="AC10" s="184"/>
      <c r="AD10" s="184"/>
      <c r="AE10" s="184"/>
      <c r="AF10" s="184"/>
      <c r="AG10" s="184"/>
      <c r="AH10" s="224"/>
    </row>
    <row r="11" spans="1:34" s="188" customFormat="1" ht="12.75" customHeight="1">
      <c r="A11" s="181" t="s">
        <v>905</v>
      </c>
      <c r="AH11" s="219"/>
    </row>
    <row r="12" spans="1:34" s="188" customFormat="1" ht="12.75" customHeight="1">
      <c r="A12" s="194" t="s">
        <v>906</v>
      </c>
      <c r="AH12" s="219"/>
    </row>
    <row r="13" spans="1:34" s="188" customFormat="1" ht="13.5" customHeight="1">
      <c r="A13" s="286" t="s">
        <v>907</v>
      </c>
      <c r="U13" s="1328">
        <f>'申請人用２'!V11</f>
        <v>12</v>
      </c>
      <c r="V13" s="1328"/>
      <c r="W13" s="1328"/>
      <c r="X13" s="1328"/>
      <c r="Y13" s="1328"/>
      <c r="Z13" s="208" t="s">
        <v>803</v>
      </c>
      <c r="AH13" s="219"/>
    </row>
    <row r="14" spans="1:34" s="188" customFormat="1" ht="12.75" customHeight="1">
      <c r="A14" s="181"/>
      <c r="B14" s="182" t="s">
        <v>908</v>
      </c>
      <c r="U14" s="1329"/>
      <c r="V14" s="1329"/>
      <c r="W14" s="1329"/>
      <c r="X14" s="1329"/>
      <c r="Y14" s="1329"/>
      <c r="Z14" s="182" t="s">
        <v>909</v>
      </c>
      <c r="AH14" s="219"/>
    </row>
    <row r="15" spans="1:34" s="188" customFormat="1" ht="2.25" customHeight="1">
      <c r="A15" s="181"/>
      <c r="B15" s="182"/>
      <c r="AH15" s="219"/>
    </row>
    <row r="16" spans="1:34" s="188" customFormat="1" ht="12.75" customHeight="1">
      <c r="A16" s="181" t="s">
        <v>910</v>
      </c>
      <c r="M16" s="182" t="s">
        <v>197</v>
      </c>
      <c r="AH16" s="219"/>
    </row>
    <row r="17" spans="1:46" s="188" customFormat="1" ht="13.5" customHeight="1">
      <c r="A17" s="181"/>
      <c r="B17" s="188" t="s">
        <v>911</v>
      </c>
      <c r="H17" s="187" t="str">
        <f>'申請人用２'!H15</f>
        <v>■</v>
      </c>
      <c r="I17" s="188" t="s">
        <v>199</v>
      </c>
      <c r="M17" s="187" t="str">
        <f>'申請人用２'!M15</f>
        <v>□</v>
      </c>
      <c r="N17" s="188" t="s">
        <v>200</v>
      </c>
      <c r="R17" s="187" t="str">
        <f>'申請人用２'!R15</f>
        <v>□</v>
      </c>
      <c r="S17" s="188" t="s">
        <v>201</v>
      </c>
      <c r="X17" s="187" t="str">
        <f>'申請人用２'!X15</f>
        <v>□</v>
      </c>
      <c r="Y17" s="188" t="s">
        <v>202</v>
      </c>
      <c r="AH17" s="219"/>
      <c r="AT17" s="175"/>
    </row>
    <row r="18" spans="1:34" s="188" customFormat="1" ht="12.75" customHeight="1">
      <c r="A18" s="181"/>
      <c r="C18" s="182" t="s">
        <v>912</v>
      </c>
      <c r="D18" s="182"/>
      <c r="E18" s="182"/>
      <c r="F18" s="182"/>
      <c r="G18" s="182"/>
      <c r="H18" s="182"/>
      <c r="I18" s="182" t="s">
        <v>913</v>
      </c>
      <c r="J18" s="182"/>
      <c r="K18" s="182"/>
      <c r="M18" s="182"/>
      <c r="N18" s="182" t="s">
        <v>914</v>
      </c>
      <c r="O18" s="182"/>
      <c r="P18" s="182"/>
      <c r="R18" s="182"/>
      <c r="S18" s="182" t="s">
        <v>915</v>
      </c>
      <c r="T18" s="182"/>
      <c r="U18" s="182"/>
      <c r="X18" s="182"/>
      <c r="Y18" s="182" t="s">
        <v>916</v>
      </c>
      <c r="AH18" s="219"/>
    </row>
    <row r="19" spans="1:34" s="174" customFormat="1" ht="13.5" customHeight="1">
      <c r="A19" s="181"/>
      <c r="B19" s="188"/>
      <c r="C19" s="187" t="str">
        <f>'申請人用２'!C17</f>
        <v>□</v>
      </c>
      <c r="D19" s="188" t="s">
        <v>208</v>
      </c>
      <c r="E19" s="188"/>
      <c r="F19" s="188"/>
      <c r="G19" s="188"/>
      <c r="H19" s="188"/>
      <c r="I19" s="188"/>
      <c r="J19" s="187" t="str">
        <f>'申請人用２'!J17</f>
        <v>□</v>
      </c>
      <c r="K19" s="188" t="s">
        <v>209</v>
      </c>
      <c r="L19" s="188"/>
      <c r="M19" s="188"/>
      <c r="N19" s="188"/>
      <c r="O19" s="188"/>
      <c r="P19" s="188"/>
      <c r="Q19" s="187" t="str">
        <f>'申請人用２'!Q17</f>
        <v>□</v>
      </c>
      <c r="R19" s="188" t="s">
        <v>210</v>
      </c>
      <c r="S19" s="188"/>
      <c r="T19" s="188"/>
      <c r="U19" s="188"/>
      <c r="V19" s="187" t="str">
        <f>'申請人用２'!V17</f>
        <v>□</v>
      </c>
      <c r="W19" s="188" t="s">
        <v>211</v>
      </c>
      <c r="X19" s="188"/>
      <c r="Y19" s="188"/>
      <c r="Z19" s="188"/>
      <c r="AA19" s="188"/>
      <c r="AB19" s="187" t="str">
        <f>'申請人用２'!AB17</f>
        <v>□</v>
      </c>
      <c r="AC19" s="188" t="s">
        <v>212</v>
      </c>
      <c r="AD19" s="188"/>
      <c r="AE19" s="188"/>
      <c r="AF19" s="188"/>
      <c r="AG19" s="188"/>
      <c r="AH19" s="219"/>
    </row>
    <row r="20" spans="1:34" s="174" customFormat="1" ht="12.75" customHeight="1">
      <c r="A20" s="181"/>
      <c r="C20" s="188"/>
      <c r="D20" s="182" t="s">
        <v>917</v>
      </c>
      <c r="E20" s="182"/>
      <c r="F20" s="182"/>
      <c r="G20" s="182"/>
      <c r="H20" s="182"/>
      <c r="I20" s="182"/>
      <c r="J20" s="182"/>
      <c r="K20" s="182" t="s">
        <v>918</v>
      </c>
      <c r="L20" s="182"/>
      <c r="M20" s="182"/>
      <c r="N20" s="182"/>
      <c r="O20" s="182"/>
      <c r="P20" s="182"/>
      <c r="Q20" s="182"/>
      <c r="R20" s="182" t="s">
        <v>919</v>
      </c>
      <c r="S20" s="182"/>
      <c r="T20" s="182"/>
      <c r="U20" s="182"/>
      <c r="V20" s="182"/>
      <c r="W20" s="182" t="s">
        <v>920</v>
      </c>
      <c r="X20" s="182"/>
      <c r="Y20" s="182"/>
      <c r="Z20" s="182"/>
      <c r="AA20" s="182"/>
      <c r="AB20" s="182"/>
      <c r="AC20" s="182" t="s">
        <v>921</v>
      </c>
      <c r="AD20" s="188"/>
      <c r="AE20" s="188"/>
      <c r="AF20" s="188"/>
      <c r="AG20" s="188"/>
      <c r="AH20" s="219"/>
    </row>
    <row r="21" spans="1:34" s="243" customFormat="1" ht="13.5" customHeight="1">
      <c r="A21" s="287"/>
      <c r="B21" s="189"/>
      <c r="C21" s="187" t="str">
        <f>'申請人用２'!C19</f>
        <v>■</v>
      </c>
      <c r="D21" s="189" t="s">
        <v>218</v>
      </c>
      <c r="E21" s="189"/>
      <c r="F21" s="189"/>
      <c r="G21" s="189"/>
      <c r="H21" s="189"/>
      <c r="I21" s="189"/>
      <c r="J21" s="187" t="str">
        <f>'申請人用２'!J19</f>
        <v>□</v>
      </c>
      <c r="K21" s="189" t="s">
        <v>219</v>
      </c>
      <c r="L21" s="189"/>
      <c r="M21" s="189"/>
      <c r="N21" s="189"/>
      <c r="P21" s="242" t="s">
        <v>76</v>
      </c>
      <c r="Q21" s="243" t="s">
        <v>923</v>
      </c>
      <c r="S21" s="189"/>
      <c r="T21" s="189"/>
      <c r="U21" s="246"/>
      <c r="V21" s="187" t="s">
        <v>76</v>
      </c>
      <c r="W21" s="189" t="s">
        <v>221</v>
      </c>
      <c r="X21" s="246"/>
      <c r="Y21" s="247"/>
      <c r="Z21" s="1520"/>
      <c r="AA21" s="1520"/>
      <c r="AB21" s="1520"/>
      <c r="AC21" s="1520"/>
      <c r="AD21" s="1520"/>
      <c r="AE21" s="1520"/>
      <c r="AF21" s="1520"/>
      <c r="AG21" s="189" t="s">
        <v>864</v>
      </c>
      <c r="AH21" s="274"/>
    </row>
    <row r="22" spans="1:34" s="174" customFormat="1" ht="12.75" customHeight="1">
      <c r="A22" s="181"/>
      <c r="B22" s="244"/>
      <c r="C22" s="188"/>
      <c r="D22" s="182" t="s">
        <v>924</v>
      </c>
      <c r="E22" s="182"/>
      <c r="F22" s="182"/>
      <c r="G22" s="182"/>
      <c r="H22" s="182"/>
      <c r="I22" s="182"/>
      <c r="J22" s="182"/>
      <c r="K22" s="182" t="s">
        <v>925</v>
      </c>
      <c r="L22" s="182"/>
      <c r="M22" s="182"/>
      <c r="N22" s="182"/>
      <c r="P22" s="182"/>
      <c r="Q22" s="182" t="s">
        <v>926</v>
      </c>
      <c r="S22" s="244"/>
      <c r="T22" s="188"/>
      <c r="U22" s="246"/>
      <c r="V22" s="182"/>
      <c r="W22" s="182" t="s">
        <v>927</v>
      </c>
      <c r="X22" s="246"/>
      <c r="Y22" s="246"/>
      <c r="Z22" s="1520"/>
      <c r="AA22" s="1520"/>
      <c r="AB22" s="1520"/>
      <c r="AC22" s="1520"/>
      <c r="AD22" s="1520"/>
      <c r="AE22" s="1520"/>
      <c r="AF22" s="1520"/>
      <c r="AG22" s="188"/>
      <c r="AH22" s="219"/>
    </row>
    <row r="23" spans="1:34" s="173" customFormat="1" ht="13.5" customHeight="1">
      <c r="A23" s="181"/>
      <c r="B23" s="188" t="s">
        <v>928</v>
      </c>
      <c r="C23" s="188"/>
      <c r="D23" s="188"/>
      <c r="E23" s="188"/>
      <c r="F23" s="188"/>
      <c r="G23" s="188"/>
      <c r="H23" s="1318" t="str">
        <f>'申請人用２'!H21</f>
        <v>Name Of School  </v>
      </c>
      <c r="I23" s="1552"/>
      <c r="J23" s="1552"/>
      <c r="K23" s="1552"/>
      <c r="L23" s="1552"/>
      <c r="M23" s="1552"/>
      <c r="N23" s="1552"/>
      <c r="O23" s="1370" t="s">
        <v>929</v>
      </c>
      <c r="P23" s="1370"/>
      <c r="Q23" s="1370"/>
      <c r="R23" s="1370"/>
      <c r="S23" s="1370"/>
      <c r="T23" s="1370"/>
      <c r="U23" s="1370"/>
      <c r="V23" s="1370"/>
      <c r="W23" s="1370"/>
      <c r="X23" s="1328">
        <f>'申請人用２'!X21</f>
        <v>0</v>
      </c>
      <c r="Y23" s="1328"/>
      <c r="Z23" s="1328"/>
      <c r="AA23" s="1328"/>
      <c r="AB23" s="244" t="s">
        <v>803</v>
      </c>
      <c r="AC23" s="1328">
        <f>'申請人用２'!AD21</f>
        <v>0</v>
      </c>
      <c r="AD23" s="1328"/>
      <c r="AE23" s="1328"/>
      <c r="AF23" s="1262" t="s">
        <v>930</v>
      </c>
      <c r="AG23" s="1262"/>
      <c r="AH23" s="216"/>
    </row>
    <row r="24" spans="1:34" s="188" customFormat="1" ht="12.75" customHeight="1">
      <c r="A24" s="228"/>
      <c r="B24" s="230"/>
      <c r="C24" s="182" t="s">
        <v>931</v>
      </c>
      <c r="D24" s="182"/>
      <c r="E24" s="182"/>
      <c r="F24" s="182"/>
      <c r="G24" s="182"/>
      <c r="H24" s="1394"/>
      <c r="I24" s="1394"/>
      <c r="J24" s="1394"/>
      <c r="K24" s="1394"/>
      <c r="L24" s="1394"/>
      <c r="M24" s="1394"/>
      <c r="N24" s="1394"/>
      <c r="P24" s="1228" t="s">
        <v>228</v>
      </c>
      <c r="Q24" s="1228"/>
      <c r="R24" s="1228"/>
      <c r="S24" s="1228"/>
      <c r="T24" s="1228"/>
      <c r="U24" s="1228"/>
      <c r="V24" s="1228"/>
      <c r="W24" s="1228"/>
      <c r="X24" s="1329"/>
      <c r="Y24" s="1329"/>
      <c r="Z24" s="1329"/>
      <c r="AA24" s="1329"/>
      <c r="AB24" s="292" t="s">
        <v>808</v>
      </c>
      <c r="AC24" s="1329"/>
      <c r="AD24" s="1329"/>
      <c r="AE24" s="1329"/>
      <c r="AF24" s="1549" t="s">
        <v>809</v>
      </c>
      <c r="AG24" s="1549"/>
      <c r="AH24" s="219"/>
    </row>
    <row r="25" spans="1:34" s="188" customFormat="1" ht="2.25" customHeight="1">
      <c r="A25" s="228"/>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44"/>
      <c r="Z25" s="244"/>
      <c r="AA25" s="244"/>
      <c r="AB25" s="230"/>
      <c r="AC25" s="230"/>
      <c r="AD25" s="230"/>
      <c r="AE25" s="230"/>
      <c r="AF25" s="230"/>
      <c r="AG25" s="230"/>
      <c r="AH25" s="219"/>
    </row>
    <row r="26" spans="1:34" s="188" customFormat="1" ht="13.5" customHeight="1">
      <c r="A26" s="228" t="s">
        <v>932</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19"/>
    </row>
    <row r="27" spans="1:34" s="188" customFormat="1" ht="12" customHeight="1">
      <c r="A27" s="228"/>
      <c r="B27" s="1280" t="s">
        <v>933</v>
      </c>
      <c r="C27" s="1280"/>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219"/>
    </row>
    <row r="28" spans="1:34" s="188" customFormat="1" ht="13.5" customHeight="1">
      <c r="A28" s="228"/>
      <c r="B28" s="192" t="str">
        <f>'申請人用２'!B27</f>
        <v>□</v>
      </c>
      <c r="C28" s="230" t="s">
        <v>934</v>
      </c>
      <c r="D28" s="234"/>
      <c r="E28" s="234"/>
      <c r="F28" s="234"/>
      <c r="G28" s="234"/>
      <c r="H28" s="208"/>
      <c r="I28" s="182" t="s">
        <v>935</v>
      </c>
      <c r="J28" s="208"/>
      <c r="K28" s="208"/>
      <c r="M28" s="208"/>
      <c r="O28" s="208"/>
      <c r="P28" s="234"/>
      <c r="Q28" s="234"/>
      <c r="R28" s="234"/>
      <c r="S28" s="234"/>
      <c r="T28" s="234"/>
      <c r="U28" s="234"/>
      <c r="V28" s="234"/>
      <c r="W28" s="234"/>
      <c r="X28" s="234"/>
      <c r="Y28" s="234"/>
      <c r="Z28" s="234"/>
      <c r="AA28" s="234"/>
      <c r="AB28" s="234"/>
      <c r="AC28" s="234"/>
      <c r="AD28" s="208"/>
      <c r="AE28" s="230"/>
      <c r="AF28" s="1375"/>
      <c r="AG28" s="1375"/>
      <c r="AH28" s="219"/>
    </row>
    <row r="29" spans="1:34" s="188" customFormat="1" ht="12.75" customHeight="1">
      <c r="A29" s="228"/>
      <c r="B29" s="230" t="s">
        <v>936</v>
      </c>
      <c r="C29" s="182"/>
      <c r="D29" s="182"/>
      <c r="E29" s="182"/>
      <c r="F29" s="182" t="s">
        <v>937</v>
      </c>
      <c r="H29" s="182"/>
      <c r="I29" s="182"/>
      <c r="J29" s="182"/>
      <c r="K29" s="182"/>
      <c r="L29" s="182"/>
      <c r="M29" s="182"/>
      <c r="N29" s="182"/>
      <c r="O29" s="182"/>
      <c r="P29" s="182"/>
      <c r="Q29" s="182"/>
      <c r="R29" s="182"/>
      <c r="T29" s="188" t="s">
        <v>938</v>
      </c>
      <c r="V29" s="182"/>
      <c r="W29" s="182"/>
      <c r="X29" s="182"/>
      <c r="Z29" s="182" t="s">
        <v>939</v>
      </c>
      <c r="AA29" s="182"/>
      <c r="AB29" s="182"/>
      <c r="AC29" s="182"/>
      <c r="AD29" s="182"/>
      <c r="AE29" s="182"/>
      <c r="AF29" s="182"/>
      <c r="AG29" s="230"/>
      <c r="AH29" s="219"/>
    </row>
    <row r="30" spans="1:34" s="182" customFormat="1" ht="13.5" customHeight="1">
      <c r="A30" s="288"/>
      <c r="E30" s="1328">
        <f>'申請人用２'!E29</f>
        <v>0</v>
      </c>
      <c r="F30" s="1328"/>
      <c r="G30" s="1328"/>
      <c r="H30" s="1328"/>
      <c r="I30" s="1328"/>
      <c r="J30" s="1328"/>
      <c r="K30" s="1328"/>
      <c r="L30" s="1328"/>
      <c r="M30" s="1328"/>
      <c r="N30" s="1328"/>
      <c r="O30" s="1328"/>
      <c r="P30" s="1328"/>
      <c r="Q30" s="1328"/>
      <c r="R30" s="1328"/>
      <c r="S30" s="221"/>
      <c r="T30" s="221"/>
      <c r="U30" s="221"/>
      <c r="V30" s="1328">
        <f>'申請人用２'!V29</f>
        <v>0</v>
      </c>
      <c r="W30" s="1328"/>
      <c r="X30" s="1328"/>
      <c r="Y30" s="1328"/>
      <c r="Z30" s="1328"/>
      <c r="AA30" s="1328"/>
      <c r="AB30" s="1328"/>
      <c r="AC30" s="1328"/>
      <c r="AD30" s="1328"/>
      <c r="AE30" s="1328"/>
      <c r="AF30" s="1328"/>
      <c r="AG30" s="1328"/>
      <c r="AH30" s="294"/>
    </row>
    <row r="31" spans="1:34" s="188" customFormat="1" ht="12.75" customHeight="1">
      <c r="A31" s="228"/>
      <c r="B31" s="198"/>
      <c r="C31" s="198"/>
      <c r="D31" s="198"/>
      <c r="E31" s="1329"/>
      <c r="F31" s="1329"/>
      <c r="G31" s="1329"/>
      <c r="H31" s="1329"/>
      <c r="I31" s="1329"/>
      <c r="J31" s="1329"/>
      <c r="K31" s="1329"/>
      <c r="L31" s="1329"/>
      <c r="M31" s="1329"/>
      <c r="N31" s="1329"/>
      <c r="O31" s="1329"/>
      <c r="P31" s="1329"/>
      <c r="Q31" s="1329"/>
      <c r="R31" s="1329"/>
      <c r="S31" s="221"/>
      <c r="T31" s="221"/>
      <c r="U31" s="221"/>
      <c r="V31" s="1329"/>
      <c r="W31" s="1329"/>
      <c r="X31" s="1329"/>
      <c r="Y31" s="1329"/>
      <c r="Z31" s="1329"/>
      <c r="AA31" s="1329"/>
      <c r="AB31" s="1329"/>
      <c r="AC31" s="1329"/>
      <c r="AD31" s="1329"/>
      <c r="AE31" s="1329"/>
      <c r="AF31" s="1329"/>
      <c r="AG31" s="1329"/>
      <c r="AH31" s="219"/>
    </row>
    <row r="32" spans="1:34" s="188" customFormat="1" ht="13.5" customHeight="1">
      <c r="A32" s="228"/>
      <c r="B32" s="192" t="s">
        <v>104</v>
      </c>
      <c r="C32" s="230" t="s">
        <v>940</v>
      </c>
      <c r="D32" s="230"/>
      <c r="E32" s="230"/>
      <c r="F32" s="230"/>
      <c r="G32" s="230"/>
      <c r="H32" s="230"/>
      <c r="I32" s="230"/>
      <c r="J32" s="230"/>
      <c r="K32" s="230"/>
      <c r="L32" s="230"/>
      <c r="M32" s="230"/>
      <c r="N32" s="230"/>
      <c r="O32" s="182"/>
      <c r="P32" s="182" t="s">
        <v>941</v>
      </c>
      <c r="Q32" s="230"/>
      <c r="R32" s="230"/>
      <c r="S32" s="230"/>
      <c r="T32" s="230"/>
      <c r="U32" s="230"/>
      <c r="V32" s="230"/>
      <c r="W32" s="230"/>
      <c r="X32" s="230"/>
      <c r="Y32" s="230"/>
      <c r="Z32" s="230"/>
      <c r="AA32" s="230"/>
      <c r="AB32" s="230"/>
      <c r="AC32" s="230"/>
      <c r="AD32" s="230"/>
      <c r="AE32" s="230"/>
      <c r="AF32" s="230"/>
      <c r="AG32" s="230"/>
      <c r="AH32" s="219"/>
    </row>
    <row r="33" spans="1:34" s="208" customFormat="1" ht="13.5" customHeight="1">
      <c r="A33" s="286"/>
      <c r="C33" s="208" t="s">
        <v>942</v>
      </c>
      <c r="G33" s="1328">
        <f>'申請人用２'!G33</f>
        <v>0</v>
      </c>
      <c r="H33" s="1328"/>
      <c r="I33" s="1328"/>
      <c r="J33" s="1328"/>
      <c r="K33" s="1328"/>
      <c r="L33" s="1328"/>
      <c r="M33" s="1328"/>
      <c r="N33" s="1328"/>
      <c r="O33" s="1328"/>
      <c r="P33" s="1328"/>
      <c r="Q33" s="1328"/>
      <c r="R33" s="1328"/>
      <c r="S33" s="1328"/>
      <c r="T33" s="1328"/>
      <c r="AH33" s="295"/>
    </row>
    <row r="34" spans="1:34" s="208" customFormat="1" ht="12.75" customHeight="1">
      <c r="A34" s="286"/>
      <c r="C34" s="182" t="s">
        <v>943</v>
      </c>
      <c r="G34" s="1329"/>
      <c r="H34" s="1329"/>
      <c r="I34" s="1329"/>
      <c r="J34" s="1329"/>
      <c r="K34" s="1329"/>
      <c r="L34" s="1329"/>
      <c r="M34" s="1329"/>
      <c r="N34" s="1329"/>
      <c r="O34" s="1329"/>
      <c r="P34" s="1329"/>
      <c r="Q34" s="1329"/>
      <c r="R34" s="1329"/>
      <c r="S34" s="1329"/>
      <c r="T34" s="1329"/>
      <c r="AH34" s="295"/>
    </row>
    <row r="35" spans="1:34" s="208" customFormat="1" ht="2.25" customHeight="1">
      <c r="A35" s="286"/>
      <c r="C35" s="182"/>
      <c r="AH35" s="295"/>
    </row>
    <row r="36" spans="1:34" s="208" customFormat="1" ht="13.5" customHeight="1">
      <c r="A36" s="286"/>
      <c r="C36" s="208" t="s">
        <v>944</v>
      </c>
      <c r="G36" s="1328">
        <f>'申請人用２'!G36</f>
        <v>0</v>
      </c>
      <c r="H36" s="1548"/>
      <c r="I36" s="1548"/>
      <c r="J36" s="1548"/>
      <c r="K36" s="1243" t="s">
        <v>803</v>
      </c>
      <c r="L36" s="1243"/>
      <c r="M36" s="1328">
        <f>'申請人用２'!M36</f>
        <v>0</v>
      </c>
      <c r="N36" s="1548"/>
      <c r="O36" s="1243" t="s">
        <v>804</v>
      </c>
      <c r="P36" s="1243"/>
      <c r="Q36" s="1243" t="s">
        <v>945</v>
      </c>
      <c r="R36" s="1243"/>
      <c r="S36" s="1548">
        <f>'申請人用２'!S36</f>
        <v>0</v>
      </c>
      <c r="T36" s="1548"/>
      <c r="U36" s="1548"/>
      <c r="V36" s="1548"/>
      <c r="W36" s="1243" t="s">
        <v>803</v>
      </c>
      <c r="X36" s="1243"/>
      <c r="Y36" s="1328">
        <f>'申請人用２'!Y36</f>
        <v>0</v>
      </c>
      <c r="Z36" s="1548"/>
      <c r="AA36" s="1243" t="s">
        <v>804</v>
      </c>
      <c r="AB36" s="1243"/>
      <c r="AC36" s="208" t="s">
        <v>946</v>
      </c>
      <c r="AH36" s="295"/>
    </row>
    <row r="37" spans="1:34" s="188" customFormat="1" ht="12.75" customHeight="1">
      <c r="A37" s="228"/>
      <c r="B37" s="230"/>
      <c r="C37" s="182" t="s">
        <v>947</v>
      </c>
      <c r="D37" s="182"/>
      <c r="E37" s="198" t="s">
        <v>948</v>
      </c>
      <c r="G37" s="1527"/>
      <c r="H37" s="1527"/>
      <c r="I37" s="1527"/>
      <c r="J37" s="1527"/>
      <c r="K37" s="1257" t="s">
        <v>808</v>
      </c>
      <c r="L37" s="1257"/>
      <c r="M37" s="1527"/>
      <c r="N37" s="1527"/>
      <c r="O37" s="1257" t="s">
        <v>809</v>
      </c>
      <c r="P37" s="1257"/>
      <c r="Q37" s="1304" t="s">
        <v>949</v>
      </c>
      <c r="R37" s="1304"/>
      <c r="S37" s="1527"/>
      <c r="T37" s="1527"/>
      <c r="U37" s="1527"/>
      <c r="V37" s="1527"/>
      <c r="W37" s="1257" t="s">
        <v>808</v>
      </c>
      <c r="X37" s="1257"/>
      <c r="Y37" s="1527"/>
      <c r="Z37" s="1527"/>
      <c r="AA37" s="1257" t="s">
        <v>809</v>
      </c>
      <c r="AB37" s="1257"/>
      <c r="AE37" s="221"/>
      <c r="AF37" s="230"/>
      <c r="AG37" s="230"/>
      <c r="AH37" s="219"/>
    </row>
    <row r="38" spans="1:34" s="188" customFormat="1" ht="13.5" customHeight="1">
      <c r="A38" s="228"/>
      <c r="B38" s="192" t="s">
        <v>104</v>
      </c>
      <c r="C38" s="188" t="s">
        <v>950</v>
      </c>
      <c r="D38" s="230"/>
      <c r="E38" s="230"/>
      <c r="F38" s="1544" t="str">
        <f>G5</f>
        <v>日本JCC外国語学校</v>
      </c>
      <c r="G38" s="1544"/>
      <c r="H38" s="1544"/>
      <c r="I38" s="1544"/>
      <c r="J38" s="1544"/>
      <c r="K38" s="1544"/>
      <c r="L38" s="1544"/>
      <c r="M38" s="1544"/>
      <c r="N38" s="1544"/>
      <c r="O38" s="1544"/>
      <c r="P38" s="1544"/>
      <c r="Q38" s="1544"/>
      <c r="R38" s="1544"/>
      <c r="S38" s="1544"/>
      <c r="T38" s="1544"/>
      <c r="U38" s="1544"/>
      <c r="V38" s="1544"/>
      <c r="W38" s="1544"/>
      <c r="X38" s="1544"/>
      <c r="Y38" s="1544"/>
      <c r="Z38" s="1544"/>
      <c r="AA38" s="1544"/>
      <c r="AB38" s="1544"/>
      <c r="AC38" s="1544"/>
      <c r="AD38" s="1544"/>
      <c r="AE38" s="1544"/>
      <c r="AF38" s="1544"/>
      <c r="AG38" s="1544"/>
      <c r="AH38" s="219"/>
    </row>
    <row r="39" spans="1:34" s="188" customFormat="1" ht="12.75" customHeight="1">
      <c r="A39" s="228"/>
      <c r="C39" s="182" t="s">
        <v>927</v>
      </c>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c r="AB39" s="1545"/>
      <c r="AC39" s="1545"/>
      <c r="AD39" s="1545"/>
      <c r="AE39" s="1545"/>
      <c r="AF39" s="1545"/>
      <c r="AG39" s="1545"/>
      <c r="AH39" s="219"/>
    </row>
    <row r="40" spans="1:34" s="188" customFormat="1" ht="2.25" customHeight="1">
      <c r="A40" s="228"/>
      <c r="C40" s="182"/>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219"/>
    </row>
    <row r="41" spans="1:34" s="208" customFormat="1" ht="12" customHeight="1">
      <c r="A41" s="286"/>
      <c r="F41" s="1546"/>
      <c r="G41" s="1546"/>
      <c r="H41" s="1546"/>
      <c r="I41" s="1546"/>
      <c r="J41" s="1546"/>
      <c r="K41" s="1546"/>
      <c r="L41" s="1546"/>
      <c r="M41" s="1546"/>
      <c r="N41" s="1546"/>
      <c r="O41" s="1546"/>
      <c r="P41" s="1546"/>
      <c r="Q41" s="1546"/>
      <c r="R41" s="1546"/>
      <c r="S41" s="1546"/>
      <c r="T41" s="1546"/>
      <c r="U41" s="1546"/>
      <c r="V41" s="1546"/>
      <c r="W41" s="1546"/>
      <c r="X41" s="1546"/>
      <c r="Y41" s="1546"/>
      <c r="Z41" s="1546"/>
      <c r="AA41" s="1546"/>
      <c r="AB41" s="1546"/>
      <c r="AC41" s="1546"/>
      <c r="AD41" s="1546"/>
      <c r="AE41" s="1546"/>
      <c r="AF41" s="1546"/>
      <c r="AG41" s="1546"/>
      <c r="AH41" s="295"/>
    </row>
    <row r="42" spans="1:34" s="208" customFormat="1" ht="12" customHeight="1">
      <c r="A42" s="286"/>
      <c r="F42" s="1547"/>
      <c r="G42" s="1547"/>
      <c r="H42" s="1547"/>
      <c r="I42" s="1547"/>
      <c r="J42" s="1547"/>
      <c r="K42" s="1547"/>
      <c r="L42" s="1547"/>
      <c r="M42" s="1547"/>
      <c r="N42" s="1547"/>
      <c r="O42" s="1547"/>
      <c r="P42" s="1547"/>
      <c r="Q42" s="1547"/>
      <c r="R42" s="1547"/>
      <c r="S42" s="1547"/>
      <c r="T42" s="1547"/>
      <c r="U42" s="1547"/>
      <c r="V42" s="1547"/>
      <c r="W42" s="1547"/>
      <c r="X42" s="1547"/>
      <c r="Y42" s="1547"/>
      <c r="Z42" s="1547"/>
      <c r="AA42" s="1547"/>
      <c r="AB42" s="1547"/>
      <c r="AC42" s="1547"/>
      <c r="AD42" s="1547"/>
      <c r="AE42" s="1547"/>
      <c r="AF42" s="1547"/>
      <c r="AG42" s="1547"/>
      <c r="AH42" s="295"/>
    </row>
    <row r="43" spans="1:34" s="208" customFormat="1" ht="2.25" customHeight="1">
      <c r="A43" s="286"/>
      <c r="AH43" s="295"/>
    </row>
    <row r="44" spans="1:34" s="174" customFormat="1" ht="13.5" customHeight="1">
      <c r="A44" s="181" t="s">
        <v>951</v>
      </c>
      <c r="B44" s="188"/>
      <c r="C44" s="188"/>
      <c r="D44" s="188"/>
      <c r="E44" s="188"/>
      <c r="F44" s="188"/>
      <c r="G44" s="188"/>
      <c r="H44" s="188"/>
      <c r="I44" s="188"/>
      <c r="J44" s="188"/>
      <c r="K44" s="188"/>
      <c r="L44" s="188"/>
      <c r="M44" s="188"/>
      <c r="N44" s="188"/>
      <c r="O44" s="188"/>
      <c r="P44" s="188"/>
      <c r="Q44" s="188"/>
      <c r="R44" s="188"/>
      <c r="S44" s="188"/>
      <c r="T44" s="290"/>
      <c r="U44" s="188"/>
      <c r="V44" s="188"/>
      <c r="W44" s="188"/>
      <c r="X44" s="188"/>
      <c r="Y44" s="188"/>
      <c r="Z44" s="188"/>
      <c r="AA44" s="188"/>
      <c r="AB44" s="188"/>
      <c r="AC44" s="188"/>
      <c r="AD44" s="188"/>
      <c r="AE44" s="188"/>
      <c r="AF44" s="188"/>
      <c r="AG44" s="188"/>
      <c r="AH44" s="219"/>
    </row>
    <row r="45" spans="1:34" s="174" customFormat="1" ht="12.75" customHeight="1">
      <c r="A45" s="181"/>
      <c r="B45" s="182" t="s">
        <v>952</v>
      </c>
      <c r="C45" s="188"/>
      <c r="D45" s="188"/>
      <c r="E45" s="188"/>
      <c r="F45" s="188"/>
      <c r="G45" s="188"/>
      <c r="H45" s="188"/>
      <c r="I45" s="188"/>
      <c r="J45" s="188"/>
      <c r="K45" s="188"/>
      <c r="L45" s="188"/>
      <c r="M45" s="188"/>
      <c r="N45" s="188"/>
      <c r="O45" s="188"/>
      <c r="P45" s="188"/>
      <c r="Q45" s="188"/>
      <c r="R45" s="188"/>
      <c r="S45" s="188"/>
      <c r="T45" s="290"/>
      <c r="U45" s="188"/>
      <c r="V45" s="188"/>
      <c r="W45" s="188"/>
      <c r="X45" s="188"/>
      <c r="Y45" s="188"/>
      <c r="Z45" s="188"/>
      <c r="AA45" s="188"/>
      <c r="AB45" s="188"/>
      <c r="AC45" s="188"/>
      <c r="AD45" s="188"/>
      <c r="AE45" s="188"/>
      <c r="AF45" s="188"/>
      <c r="AG45" s="188"/>
      <c r="AH45" s="219"/>
    </row>
    <row r="46" spans="1:34" s="174" customFormat="1" ht="13.5" customHeight="1">
      <c r="A46" s="181"/>
      <c r="B46" s="230" t="s">
        <v>953</v>
      </c>
      <c r="C46" s="230"/>
      <c r="D46" s="230"/>
      <c r="E46" s="230"/>
      <c r="F46" s="230"/>
      <c r="G46" s="289"/>
      <c r="H46" s="230"/>
      <c r="I46" s="230"/>
      <c r="J46" s="230"/>
      <c r="K46" s="230"/>
      <c r="L46" s="230"/>
      <c r="M46" s="230"/>
      <c r="N46" s="230"/>
      <c r="O46" s="230"/>
      <c r="P46" s="230"/>
      <c r="Q46" s="230"/>
      <c r="R46" s="230"/>
      <c r="S46" s="230"/>
      <c r="T46" s="230"/>
      <c r="U46" s="230"/>
      <c r="V46" s="230"/>
      <c r="W46" s="230"/>
      <c r="X46" s="230"/>
      <c r="Y46" s="230"/>
      <c r="Z46" s="289"/>
      <c r="AA46" s="230"/>
      <c r="AB46" s="230"/>
      <c r="AC46" s="230"/>
      <c r="AD46" s="230"/>
      <c r="AE46" s="230"/>
      <c r="AF46" s="230"/>
      <c r="AG46" s="230"/>
      <c r="AH46" s="219"/>
    </row>
    <row r="47" spans="1:34" s="174" customFormat="1" ht="12.75" customHeight="1">
      <c r="A47" s="181"/>
      <c r="B47" s="182" t="s">
        <v>954</v>
      </c>
      <c r="C47" s="230"/>
      <c r="D47" s="230"/>
      <c r="E47" s="230"/>
      <c r="F47" s="230"/>
      <c r="G47" s="289"/>
      <c r="H47" s="230"/>
      <c r="I47" s="230"/>
      <c r="J47" s="230"/>
      <c r="K47" s="230"/>
      <c r="L47" s="230"/>
      <c r="M47" s="230"/>
      <c r="N47" s="230"/>
      <c r="O47" s="230"/>
      <c r="P47" s="230"/>
      <c r="Q47" s="230"/>
      <c r="R47" s="230"/>
      <c r="S47" s="230"/>
      <c r="T47" s="230"/>
      <c r="U47" s="230"/>
      <c r="V47" s="230"/>
      <c r="W47" s="230"/>
      <c r="X47" s="230"/>
      <c r="Y47" s="230"/>
      <c r="Z47" s="289"/>
      <c r="AA47" s="230"/>
      <c r="AB47" s="230"/>
      <c r="AC47" s="230"/>
      <c r="AD47" s="230"/>
      <c r="AE47" s="230"/>
      <c r="AF47" s="230"/>
      <c r="AG47" s="230"/>
      <c r="AH47" s="219"/>
    </row>
    <row r="48" spans="1:34" s="174" customFormat="1" ht="12.75" customHeight="1">
      <c r="A48" s="181"/>
      <c r="B48" s="208"/>
      <c r="C48" s="208" t="s">
        <v>942</v>
      </c>
      <c r="D48" s="208"/>
      <c r="E48" s="208"/>
      <c r="F48" s="208"/>
      <c r="G48" s="1520"/>
      <c r="H48" s="1520"/>
      <c r="I48" s="1520"/>
      <c r="J48" s="1520"/>
      <c r="K48" s="1520"/>
      <c r="L48" s="1520"/>
      <c r="M48" s="1520"/>
      <c r="N48" s="1520"/>
      <c r="O48" s="1520"/>
      <c r="P48" s="1520"/>
      <c r="Q48" s="1520"/>
      <c r="R48" s="1520"/>
      <c r="S48" s="1520"/>
      <c r="T48" s="1520"/>
      <c r="U48" s="208"/>
      <c r="V48" s="208"/>
      <c r="W48" s="208"/>
      <c r="X48" s="208"/>
      <c r="Y48" s="208"/>
      <c r="Z48" s="208"/>
      <c r="AA48" s="208"/>
      <c r="AB48" s="208"/>
      <c r="AC48" s="208"/>
      <c r="AD48" s="208"/>
      <c r="AE48" s="208"/>
      <c r="AF48" s="208"/>
      <c r="AG48" s="208"/>
      <c r="AH48" s="219"/>
    </row>
    <row r="49" spans="1:34" s="174" customFormat="1" ht="12.75" customHeight="1">
      <c r="A49" s="181"/>
      <c r="B49" s="208"/>
      <c r="C49" s="182" t="s">
        <v>955</v>
      </c>
      <c r="D49" s="208"/>
      <c r="E49" s="208"/>
      <c r="F49" s="208"/>
      <c r="G49" s="1521"/>
      <c r="H49" s="1521"/>
      <c r="I49" s="1521"/>
      <c r="J49" s="1521"/>
      <c r="K49" s="1521"/>
      <c r="L49" s="1521"/>
      <c r="M49" s="1521"/>
      <c r="N49" s="1521"/>
      <c r="O49" s="1521"/>
      <c r="P49" s="1521"/>
      <c r="Q49" s="1521"/>
      <c r="R49" s="1521"/>
      <c r="S49" s="1521"/>
      <c r="T49" s="1521"/>
      <c r="U49" s="208"/>
      <c r="V49" s="208"/>
      <c r="W49" s="208"/>
      <c r="X49" s="208"/>
      <c r="Y49" s="208"/>
      <c r="Z49" s="208"/>
      <c r="AA49" s="208"/>
      <c r="AB49" s="208"/>
      <c r="AC49" s="208"/>
      <c r="AD49" s="208"/>
      <c r="AE49" s="208"/>
      <c r="AF49" s="208"/>
      <c r="AG49" s="208"/>
      <c r="AH49" s="219"/>
    </row>
    <row r="50" spans="1:34" s="174" customFormat="1" ht="2.25" customHeight="1">
      <c r="A50" s="181"/>
      <c r="B50" s="208"/>
      <c r="C50" s="182"/>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19"/>
    </row>
    <row r="51" spans="1:34" s="174" customFormat="1" ht="12.75" customHeight="1">
      <c r="A51" s="181"/>
      <c r="B51" s="208"/>
      <c r="C51" s="208" t="s">
        <v>944</v>
      </c>
      <c r="D51" s="208"/>
      <c r="E51" s="208"/>
      <c r="F51" s="208"/>
      <c r="G51" s="1534"/>
      <c r="H51" s="1542"/>
      <c r="I51" s="1542"/>
      <c r="J51" s="1542"/>
      <c r="K51" s="1243" t="s">
        <v>803</v>
      </c>
      <c r="L51" s="1243"/>
      <c r="M51" s="1534"/>
      <c r="N51" s="1542"/>
      <c r="O51" s="1243" t="s">
        <v>804</v>
      </c>
      <c r="P51" s="1243"/>
      <c r="Q51" s="1243" t="s">
        <v>945</v>
      </c>
      <c r="R51" s="1243"/>
      <c r="S51" s="1542"/>
      <c r="T51" s="1542"/>
      <c r="U51" s="1542"/>
      <c r="V51" s="1542"/>
      <c r="W51" s="1243" t="s">
        <v>803</v>
      </c>
      <c r="X51" s="1243"/>
      <c r="Y51" s="1534"/>
      <c r="Z51" s="1542"/>
      <c r="AA51" s="1243" t="s">
        <v>804</v>
      </c>
      <c r="AB51" s="1243"/>
      <c r="AC51" s="208" t="s">
        <v>946</v>
      </c>
      <c r="AD51" s="208"/>
      <c r="AH51" s="219"/>
    </row>
    <row r="52" spans="1:34" s="174" customFormat="1" ht="12.75" customHeight="1">
      <c r="A52" s="181"/>
      <c r="B52" s="188"/>
      <c r="C52" s="182" t="s">
        <v>947</v>
      </c>
      <c r="D52" s="182"/>
      <c r="E52" s="198" t="s">
        <v>948</v>
      </c>
      <c r="F52" s="182"/>
      <c r="G52" s="1543"/>
      <c r="H52" s="1543"/>
      <c r="I52" s="1543"/>
      <c r="J52" s="1543"/>
      <c r="K52" s="1257" t="s">
        <v>808</v>
      </c>
      <c r="L52" s="1257"/>
      <c r="M52" s="1543"/>
      <c r="N52" s="1543"/>
      <c r="O52" s="1257" t="s">
        <v>809</v>
      </c>
      <c r="P52" s="1257"/>
      <c r="Q52" s="1304" t="s">
        <v>949</v>
      </c>
      <c r="R52" s="1304"/>
      <c r="S52" s="1543"/>
      <c r="T52" s="1543"/>
      <c r="U52" s="1543"/>
      <c r="V52" s="1543"/>
      <c r="W52" s="1257" t="s">
        <v>808</v>
      </c>
      <c r="X52" s="1257"/>
      <c r="Y52" s="1543"/>
      <c r="Z52" s="1543"/>
      <c r="AA52" s="1257" t="s">
        <v>809</v>
      </c>
      <c r="AB52" s="1257"/>
      <c r="AC52" s="188"/>
      <c r="AD52" s="188"/>
      <c r="AH52" s="219"/>
    </row>
    <row r="53" spans="1:34" s="174" customFormat="1" ht="2.25" customHeight="1">
      <c r="A53" s="181"/>
      <c r="B53" s="188"/>
      <c r="C53" s="182"/>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219"/>
    </row>
    <row r="54" spans="1:34" s="188" customFormat="1" ht="14.25" customHeight="1">
      <c r="A54" s="228" t="s">
        <v>956</v>
      </c>
      <c r="J54" s="182" t="s">
        <v>957</v>
      </c>
      <c r="AH54" s="273"/>
    </row>
    <row r="55" spans="1:34" s="188" customFormat="1" ht="13.5" customHeight="1">
      <c r="A55" s="228"/>
      <c r="B55" s="230" t="s">
        <v>958</v>
      </c>
      <c r="C55" s="249"/>
      <c r="D55" s="249"/>
      <c r="E55" s="249"/>
      <c r="F55" s="230"/>
      <c r="G55" s="289"/>
      <c r="H55" s="230"/>
      <c r="I55" s="182"/>
      <c r="J55" s="182"/>
      <c r="K55" s="182"/>
      <c r="M55" s="193" t="s">
        <v>959</v>
      </c>
      <c r="N55" s="230"/>
      <c r="O55" s="230"/>
      <c r="P55" s="230"/>
      <c r="Q55" s="230"/>
      <c r="R55" s="230"/>
      <c r="S55" s="230"/>
      <c r="T55" s="230"/>
      <c r="U55" s="230"/>
      <c r="V55" s="230"/>
      <c r="W55" s="230"/>
      <c r="X55" s="230"/>
      <c r="Y55" s="230"/>
      <c r="Z55" s="230"/>
      <c r="AA55" s="230"/>
      <c r="AB55" s="230"/>
      <c r="AC55" s="230"/>
      <c r="AD55" s="289"/>
      <c r="AE55" s="189"/>
      <c r="AF55" s="230"/>
      <c r="AG55" s="230"/>
      <c r="AH55" s="273"/>
    </row>
    <row r="56" spans="1:34" s="188" customFormat="1" ht="13.5" customHeight="1">
      <c r="A56" s="228"/>
      <c r="B56" s="187" t="s">
        <v>76</v>
      </c>
      <c r="C56" s="188" t="s">
        <v>960</v>
      </c>
      <c r="G56" s="1338"/>
      <c r="H56" s="1338"/>
      <c r="I56" s="1338"/>
      <c r="J56" s="1338"/>
      <c r="K56" s="1338"/>
      <c r="L56" s="1338"/>
      <c r="M56" s="1338"/>
      <c r="N56" s="1338"/>
      <c r="O56" s="188" t="s">
        <v>961</v>
      </c>
      <c r="S56" s="187" t="s">
        <v>76</v>
      </c>
      <c r="T56" s="188" t="s">
        <v>962</v>
      </c>
      <c r="AA56" s="1338"/>
      <c r="AB56" s="1338"/>
      <c r="AC56" s="1338"/>
      <c r="AD56" s="1338"/>
      <c r="AE56" s="1338"/>
      <c r="AF56" s="1338"/>
      <c r="AG56" s="188" t="s">
        <v>961</v>
      </c>
      <c r="AH56" s="273"/>
    </row>
    <row r="57" spans="1:34" s="188" customFormat="1" ht="12.75" customHeight="1">
      <c r="A57" s="228"/>
      <c r="C57" s="193" t="s">
        <v>963</v>
      </c>
      <c r="D57" s="182"/>
      <c r="E57" s="182"/>
      <c r="F57" s="182"/>
      <c r="G57" s="1458"/>
      <c r="H57" s="1458"/>
      <c r="I57" s="1458"/>
      <c r="J57" s="1458"/>
      <c r="K57" s="1458"/>
      <c r="L57" s="1458"/>
      <c r="M57" s="1458"/>
      <c r="N57" s="1458"/>
      <c r="O57" s="193" t="s">
        <v>964</v>
      </c>
      <c r="P57" s="182"/>
      <c r="Q57" s="182"/>
      <c r="S57" s="182"/>
      <c r="T57" s="182" t="s">
        <v>965</v>
      </c>
      <c r="AA57" s="1458"/>
      <c r="AB57" s="1458"/>
      <c r="AC57" s="1458"/>
      <c r="AD57" s="1458"/>
      <c r="AE57" s="1458"/>
      <c r="AF57" s="1458"/>
      <c r="AG57" s="193" t="s">
        <v>964</v>
      </c>
      <c r="AH57" s="273"/>
    </row>
    <row r="58" spans="1:34" s="188" customFormat="1" ht="2.25" customHeight="1">
      <c r="A58" s="228"/>
      <c r="C58" s="193"/>
      <c r="D58" s="182"/>
      <c r="E58" s="182"/>
      <c r="F58" s="182"/>
      <c r="G58" s="182"/>
      <c r="H58" s="182"/>
      <c r="I58" s="182"/>
      <c r="J58" s="182"/>
      <c r="K58" s="182"/>
      <c r="L58" s="182"/>
      <c r="M58" s="182"/>
      <c r="N58" s="182"/>
      <c r="O58" s="193"/>
      <c r="P58" s="182"/>
      <c r="Q58" s="182"/>
      <c r="R58" s="182"/>
      <c r="S58" s="182"/>
      <c r="AG58" s="193"/>
      <c r="AH58" s="273"/>
    </row>
    <row r="59" spans="1:34" s="188" customFormat="1" ht="13.5" customHeight="1">
      <c r="A59" s="228"/>
      <c r="B59" s="187" t="s">
        <v>76</v>
      </c>
      <c r="C59" s="188" t="s">
        <v>966</v>
      </c>
      <c r="J59" s="1338"/>
      <c r="K59" s="1338"/>
      <c r="L59" s="1338"/>
      <c r="M59" s="1338"/>
      <c r="N59" s="1338"/>
      <c r="O59" s="1338"/>
      <c r="P59" s="1338"/>
      <c r="Q59" s="1338"/>
      <c r="R59" s="244" t="s">
        <v>961</v>
      </c>
      <c r="V59" s="187" t="s">
        <v>76</v>
      </c>
      <c r="W59" s="188" t="s">
        <v>967</v>
      </c>
      <c r="AA59" s="1338"/>
      <c r="AB59" s="1338"/>
      <c r="AC59" s="1338"/>
      <c r="AD59" s="1338"/>
      <c r="AE59" s="1338"/>
      <c r="AF59" s="1338"/>
      <c r="AG59" s="189" t="s">
        <v>961</v>
      </c>
      <c r="AH59" s="273"/>
    </row>
    <row r="60" spans="1:34" s="188" customFormat="1" ht="12.75" customHeight="1">
      <c r="A60" s="228"/>
      <c r="B60" s="182"/>
      <c r="C60" s="193" t="s">
        <v>968</v>
      </c>
      <c r="D60" s="182"/>
      <c r="E60" s="182"/>
      <c r="F60" s="182"/>
      <c r="G60" s="182"/>
      <c r="H60" s="182"/>
      <c r="I60" s="182"/>
      <c r="J60" s="1458"/>
      <c r="K60" s="1458"/>
      <c r="L60" s="1458"/>
      <c r="M60" s="1458"/>
      <c r="N60" s="1458"/>
      <c r="O60" s="1458"/>
      <c r="P60" s="1458"/>
      <c r="Q60" s="1458"/>
      <c r="R60" s="193" t="s">
        <v>964</v>
      </c>
      <c r="S60" s="182"/>
      <c r="T60" s="182"/>
      <c r="V60" s="182"/>
      <c r="W60" s="193" t="s">
        <v>969</v>
      </c>
      <c r="X60" s="182"/>
      <c r="AA60" s="1458"/>
      <c r="AB60" s="1458"/>
      <c r="AC60" s="1458"/>
      <c r="AD60" s="1458"/>
      <c r="AE60" s="1458"/>
      <c r="AF60" s="1458"/>
      <c r="AG60" s="193" t="s">
        <v>964</v>
      </c>
      <c r="AH60" s="273"/>
    </row>
    <row r="61" spans="1:34" s="188" customFormat="1" ht="2.25" customHeight="1">
      <c r="A61" s="228"/>
      <c r="B61" s="182"/>
      <c r="C61" s="193"/>
      <c r="D61" s="182"/>
      <c r="E61" s="182"/>
      <c r="F61" s="182"/>
      <c r="G61" s="182"/>
      <c r="H61" s="182"/>
      <c r="I61" s="182"/>
      <c r="J61" s="182"/>
      <c r="K61" s="182"/>
      <c r="L61" s="182"/>
      <c r="M61" s="182"/>
      <c r="N61" s="182"/>
      <c r="O61" s="182"/>
      <c r="P61" s="182"/>
      <c r="Q61" s="182"/>
      <c r="R61" s="193"/>
      <c r="S61" s="182"/>
      <c r="T61" s="182"/>
      <c r="U61" s="182"/>
      <c r="V61" s="193"/>
      <c r="W61" s="182"/>
      <c r="AG61" s="193"/>
      <c r="AH61" s="273"/>
    </row>
    <row r="62" spans="1:34" s="188" customFormat="1" ht="14.25" customHeight="1">
      <c r="A62" s="228"/>
      <c r="B62" s="187" t="s">
        <v>76</v>
      </c>
      <c r="C62" s="230" t="s">
        <v>970</v>
      </c>
      <c r="D62" s="230"/>
      <c r="F62" s="1338"/>
      <c r="G62" s="1338"/>
      <c r="H62" s="1338"/>
      <c r="I62" s="1338"/>
      <c r="J62" s="1338"/>
      <c r="K62" s="1338"/>
      <c r="L62" s="1338"/>
      <c r="M62" s="1338"/>
      <c r="N62" s="188" t="s">
        <v>961</v>
      </c>
      <c r="AH62" s="219"/>
    </row>
    <row r="63" spans="1:41" s="188" customFormat="1" ht="12.75" customHeight="1">
      <c r="A63" s="228"/>
      <c r="B63" s="230"/>
      <c r="C63" s="193" t="s">
        <v>927</v>
      </c>
      <c r="D63" s="230"/>
      <c r="E63" s="230"/>
      <c r="F63" s="1458"/>
      <c r="G63" s="1458"/>
      <c r="H63" s="1458"/>
      <c r="I63" s="1458"/>
      <c r="J63" s="1458"/>
      <c r="K63" s="1458"/>
      <c r="L63" s="1458"/>
      <c r="M63" s="1458"/>
      <c r="N63" s="193" t="s">
        <v>964</v>
      </c>
      <c r="O63" s="230"/>
      <c r="P63" s="230"/>
      <c r="Q63" s="230"/>
      <c r="R63" s="230"/>
      <c r="S63" s="230"/>
      <c r="T63" s="230"/>
      <c r="U63" s="230"/>
      <c r="V63" s="230"/>
      <c r="W63" s="230"/>
      <c r="X63" s="230"/>
      <c r="Y63" s="230"/>
      <c r="Z63" s="230"/>
      <c r="AA63" s="230"/>
      <c r="AB63" s="230"/>
      <c r="AC63" s="230"/>
      <c r="AD63" s="230"/>
      <c r="AE63" s="230"/>
      <c r="AF63" s="230"/>
      <c r="AG63" s="230"/>
      <c r="AH63" s="219"/>
      <c r="AO63" s="244"/>
    </row>
    <row r="64" spans="1:34" s="188" customFormat="1" ht="2.25" customHeight="1">
      <c r="A64" s="228"/>
      <c r="D64" s="182"/>
      <c r="E64" s="182"/>
      <c r="F64" s="182"/>
      <c r="G64" s="182"/>
      <c r="H64" s="182"/>
      <c r="I64" s="182"/>
      <c r="J64" s="182"/>
      <c r="K64" s="182"/>
      <c r="L64" s="182"/>
      <c r="M64" s="182"/>
      <c r="N64" s="182"/>
      <c r="O64" s="182"/>
      <c r="P64" s="182"/>
      <c r="Q64" s="182"/>
      <c r="R64" s="182"/>
      <c r="S64" s="182"/>
      <c r="T64" s="182"/>
      <c r="AH64" s="273"/>
    </row>
    <row r="65" spans="1:34" s="208" customFormat="1" ht="13.5" customHeight="1">
      <c r="A65" s="286"/>
      <c r="B65" s="230" t="s">
        <v>971</v>
      </c>
      <c r="I65" s="193" t="s">
        <v>972</v>
      </c>
      <c r="AH65" s="295"/>
    </row>
    <row r="66" spans="1:34" s="188" customFormat="1" ht="13.5" customHeight="1">
      <c r="A66" s="228"/>
      <c r="B66" s="187" t="s">
        <v>76</v>
      </c>
      <c r="C66" s="188" t="s">
        <v>973</v>
      </c>
      <c r="I66" s="1328"/>
      <c r="J66" s="1328"/>
      <c r="K66" s="1328"/>
      <c r="L66" s="1328"/>
      <c r="M66" s="1328"/>
      <c r="N66" s="1328"/>
      <c r="O66" s="1328"/>
      <c r="P66" s="1328"/>
      <c r="Q66" s="244" t="s">
        <v>961</v>
      </c>
      <c r="S66" s="187" t="s">
        <v>104</v>
      </c>
      <c r="T66" s="188" t="s">
        <v>974</v>
      </c>
      <c r="AA66" s="1540"/>
      <c r="AB66" s="1540"/>
      <c r="AC66" s="1540"/>
      <c r="AD66" s="1540"/>
      <c r="AE66" s="1540"/>
      <c r="AF66" s="1540"/>
      <c r="AG66" s="188" t="s">
        <v>961</v>
      </c>
      <c r="AH66" s="273"/>
    </row>
    <row r="67" spans="1:34" s="188" customFormat="1" ht="12.75" customHeight="1">
      <c r="A67" s="228"/>
      <c r="C67" s="193" t="s">
        <v>975</v>
      </c>
      <c r="I67" s="1329"/>
      <c r="J67" s="1329"/>
      <c r="K67" s="1329"/>
      <c r="L67" s="1329"/>
      <c r="M67" s="1329"/>
      <c r="N67" s="1329"/>
      <c r="O67" s="1329"/>
      <c r="P67" s="1329"/>
      <c r="Q67" s="193" t="s">
        <v>964</v>
      </c>
      <c r="T67" s="193" t="s">
        <v>976</v>
      </c>
      <c r="AA67" s="1541"/>
      <c r="AB67" s="1541"/>
      <c r="AC67" s="1541"/>
      <c r="AD67" s="1541"/>
      <c r="AE67" s="1541"/>
      <c r="AF67" s="1541"/>
      <c r="AG67" s="193" t="s">
        <v>964</v>
      </c>
      <c r="AH67" s="273"/>
    </row>
    <row r="68" spans="1:34" s="188" customFormat="1" ht="2.25" customHeight="1">
      <c r="A68" s="228"/>
      <c r="C68" s="193"/>
      <c r="P68" s="193"/>
      <c r="Q68" s="182"/>
      <c r="U68" s="193"/>
      <c r="AG68" s="193"/>
      <c r="AH68" s="273"/>
    </row>
    <row r="69" spans="1:34" s="188" customFormat="1" ht="13.5" customHeight="1">
      <c r="A69" s="228"/>
      <c r="B69" s="296" t="s">
        <v>977</v>
      </c>
      <c r="C69" s="208"/>
      <c r="D69" s="208"/>
      <c r="E69" s="208"/>
      <c r="F69" s="208"/>
      <c r="G69" s="1534"/>
      <c r="H69" s="1534"/>
      <c r="I69" s="1534"/>
      <c r="J69" s="1534"/>
      <c r="K69" s="1534"/>
      <c r="L69" s="1534"/>
      <c r="N69" s="296" t="s">
        <v>978</v>
      </c>
      <c r="O69" s="208"/>
      <c r="P69" s="208"/>
      <c r="Q69" s="208"/>
      <c r="R69" s="1534"/>
      <c r="S69" s="1534"/>
      <c r="T69" s="1534"/>
      <c r="U69" s="1534"/>
      <c r="V69" s="304" t="s">
        <v>864</v>
      </c>
      <c r="W69" s="187" t="s">
        <v>76</v>
      </c>
      <c r="X69" s="230" t="s">
        <v>970</v>
      </c>
      <c r="Y69" s="208"/>
      <c r="Z69" s="208"/>
      <c r="AA69" s="1534"/>
      <c r="AB69" s="1534"/>
      <c r="AC69" s="1534"/>
      <c r="AD69" s="1534"/>
      <c r="AE69" s="1534"/>
      <c r="AF69" s="1534"/>
      <c r="AG69" s="188" t="s">
        <v>961</v>
      </c>
      <c r="AH69" s="273"/>
    </row>
    <row r="70" spans="1:34" s="188" customFormat="1" ht="12" customHeight="1">
      <c r="A70" s="228"/>
      <c r="B70" s="297" t="s">
        <v>979</v>
      </c>
      <c r="E70" s="182"/>
      <c r="F70" s="182"/>
      <c r="G70" s="1535"/>
      <c r="H70" s="1535"/>
      <c r="I70" s="1535"/>
      <c r="J70" s="1535"/>
      <c r="K70" s="1535"/>
      <c r="L70" s="1535"/>
      <c r="M70" s="182"/>
      <c r="N70" s="297" t="s">
        <v>980</v>
      </c>
      <c r="P70" s="303"/>
      <c r="Q70" s="303"/>
      <c r="R70" s="1535"/>
      <c r="S70" s="1535"/>
      <c r="T70" s="1535"/>
      <c r="U70" s="1535"/>
      <c r="V70" s="293"/>
      <c r="W70" s="293"/>
      <c r="X70" s="193" t="s">
        <v>927</v>
      </c>
      <c r="Y70" s="293"/>
      <c r="Z70" s="293"/>
      <c r="AA70" s="1535"/>
      <c r="AB70" s="1535"/>
      <c r="AC70" s="1535"/>
      <c r="AD70" s="1535"/>
      <c r="AE70" s="1535"/>
      <c r="AF70" s="1535"/>
      <c r="AG70" s="193" t="s">
        <v>964</v>
      </c>
      <c r="AH70" s="273"/>
    </row>
    <row r="71" spans="1:34" s="188" customFormat="1" ht="10.5" customHeight="1">
      <c r="A71" s="228"/>
      <c r="B71" s="297" t="s">
        <v>981</v>
      </c>
      <c r="E71" s="182"/>
      <c r="G71" s="182"/>
      <c r="N71" s="297" t="s">
        <v>982</v>
      </c>
      <c r="P71" s="303"/>
      <c r="Q71" s="303"/>
      <c r="V71" s="293"/>
      <c r="W71" s="293"/>
      <c r="X71" s="193"/>
      <c r="Y71" s="293"/>
      <c r="Z71" s="293"/>
      <c r="AG71" s="193"/>
      <c r="AH71" s="273"/>
    </row>
    <row r="72" spans="1:34" s="188" customFormat="1" ht="2.25" customHeight="1">
      <c r="A72" s="228"/>
      <c r="B72" s="297"/>
      <c r="E72" s="182"/>
      <c r="G72" s="182"/>
      <c r="N72" s="297"/>
      <c r="P72" s="303"/>
      <c r="Q72" s="303"/>
      <c r="V72" s="293"/>
      <c r="W72" s="293"/>
      <c r="X72" s="193"/>
      <c r="Y72" s="293"/>
      <c r="Z72" s="293"/>
      <c r="AG72" s="193"/>
      <c r="AH72" s="273"/>
    </row>
    <row r="73" spans="1:41" s="188" customFormat="1" ht="13.5" customHeight="1">
      <c r="A73" s="228"/>
      <c r="B73" s="230" t="s">
        <v>983</v>
      </c>
      <c r="C73" s="230"/>
      <c r="D73" s="230"/>
      <c r="E73" s="230"/>
      <c r="F73" s="230"/>
      <c r="G73" s="182" t="s">
        <v>984</v>
      </c>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19"/>
      <c r="AO73" s="244"/>
    </row>
    <row r="74" spans="1:34" s="188" customFormat="1" ht="13.5" customHeight="1">
      <c r="A74" s="228"/>
      <c r="B74" s="230"/>
      <c r="C74" s="230" t="s">
        <v>985</v>
      </c>
      <c r="D74" s="230"/>
      <c r="E74" s="230"/>
      <c r="F74" s="1468">
        <f>'申請人用２'!G76</f>
      </c>
      <c r="G74" s="1468"/>
      <c r="H74" s="1468"/>
      <c r="I74" s="1468"/>
      <c r="J74" s="1468"/>
      <c r="K74" s="1468"/>
      <c r="L74" s="1468"/>
      <c r="M74" s="1468"/>
      <c r="N74" s="1468"/>
      <c r="O74" s="1468"/>
      <c r="P74" s="1468"/>
      <c r="Q74" s="1468"/>
      <c r="R74" s="1468"/>
      <c r="S74" s="1468"/>
      <c r="T74" s="1468"/>
      <c r="U74" s="1468"/>
      <c r="V74" s="1468"/>
      <c r="W74" s="230"/>
      <c r="X74" s="230"/>
      <c r="Y74" s="230"/>
      <c r="Z74" s="230"/>
      <c r="AA74" s="230"/>
      <c r="AB74" s="230"/>
      <c r="AC74" s="230"/>
      <c r="AD74" s="230"/>
      <c r="AE74" s="230"/>
      <c r="AF74" s="230"/>
      <c r="AG74" s="230"/>
      <c r="AH74" s="219"/>
    </row>
    <row r="75" spans="1:34" s="188" customFormat="1" ht="12.75" customHeight="1">
      <c r="A75" s="228"/>
      <c r="B75" s="230"/>
      <c r="C75" s="230"/>
      <c r="D75" s="182" t="s">
        <v>882</v>
      </c>
      <c r="E75" s="230"/>
      <c r="F75" s="1469"/>
      <c r="G75" s="1469"/>
      <c r="H75" s="1469"/>
      <c r="I75" s="1469"/>
      <c r="J75" s="1469"/>
      <c r="K75" s="1469"/>
      <c r="L75" s="1469"/>
      <c r="M75" s="1469"/>
      <c r="N75" s="1469"/>
      <c r="O75" s="1469"/>
      <c r="P75" s="1469"/>
      <c r="Q75" s="1469"/>
      <c r="R75" s="1469"/>
      <c r="S75" s="1469"/>
      <c r="T75" s="1469"/>
      <c r="U75" s="1469"/>
      <c r="V75" s="1469"/>
      <c r="W75" s="230"/>
      <c r="X75" s="230"/>
      <c r="Y75" s="230"/>
      <c r="Z75" s="230"/>
      <c r="AA75" s="230"/>
      <c r="AB75" s="230"/>
      <c r="AC75" s="230"/>
      <c r="AD75" s="230"/>
      <c r="AE75" s="230"/>
      <c r="AF75" s="230"/>
      <c r="AG75" s="230"/>
      <c r="AH75" s="219"/>
    </row>
    <row r="76" spans="1:34" s="188" customFormat="1" ht="2.25" customHeight="1">
      <c r="A76" s="228"/>
      <c r="B76" s="230"/>
      <c r="C76" s="230"/>
      <c r="D76" s="182"/>
      <c r="E76" s="230"/>
      <c r="F76" s="244"/>
      <c r="G76" s="244"/>
      <c r="H76" s="244"/>
      <c r="I76" s="244"/>
      <c r="J76" s="244"/>
      <c r="K76" s="244"/>
      <c r="L76" s="244"/>
      <c r="M76" s="244"/>
      <c r="N76" s="244"/>
      <c r="O76" s="244"/>
      <c r="P76" s="244"/>
      <c r="Q76" s="244"/>
      <c r="R76" s="244"/>
      <c r="S76" s="244"/>
      <c r="T76" s="244"/>
      <c r="U76" s="244"/>
      <c r="V76" s="244"/>
      <c r="W76" s="230"/>
      <c r="X76" s="230"/>
      <c r="Y76" s="230"/>
      <c r="Z76" s="230"/>
      <c r="AA76" s="230"/>
      <c r="AB76" s="230"/>
      <c r="AC76" s="230"/>
      <c r="AD76" s="230"/>
      <c r="AE76" s="230"/>
      <c r="AF76" s="230"/>
      <c r="AG76" s="230"/>
      <c r="AH76" s="219"/>
    </row>
    <row r="77" spans="1:35" s="174" customFormat="1" ht="13.5" customHeight="1">
      <c r="A77" s="228"/>
      <c r="B77" s="230"/>
      <c r="C77" s="230" t="s">
        <v>986</v>
      </c>
      <c r="D77" s="230"/>
      <c r="E77" s="230"/>
      <c r="F77" s="1536">
        <f>'申請人用２'!G78</f>
      </c>
      <c r="G77" s="1536"/>
      <c r="H77" s="1536"/>
      <c r="I77" s="1536"/>
      <c r="J77" s="1536"/>
      <c r="K77" s="1536"/>
      <c r="L77" s="1536"/>
      <c r="M77" s="1536"/>
      <c r="N77" s="1536"/>
      <c r="O77" s="1536"/>
      <c r="P77" s="1536"/>
      <c r="Q77" s="1536"/>
      <c r="R77" s="1536"/>
      <c r="S77" s="1536"/>
      <c r="T77" s="1536"/>
      <c r="U77" s="1536"/>
      <c r="V77" s="1536"/>
      <c r="W77" s="230" t="s">
        <v>832</v>
      </c>
      <c r="X77" s="230"/>
      <c r="Y77" s="230"/>
      <c r="Z77" s="188"/>
      <c r="AA77" s="1530">
        <f>'申請人用２'!AA78</f>
        <v>0</v>
      </c>
      <c r="AB77" s="1531"/>
      <c r="AC77" s="1531"/>
      <c r="AD77" s="1531"/>
      <c r="AE77" s="1531"/>
      <c r="AF77" s="1531"/>
      <c r="AG77" s="1531"/>
      <c r="AH77" s="219"/>
      <c r="AI77" s="188"/>
    </row>
    <row r="78" spans="1:34" s="230" customFormat="1" ht="12.75" customHeight="1">
      <c r="A78" s="228"/>
      <c r="D78" s="182" t="s">
        <v>903</v>
      </c>
      <c r="E78" s="182"/>
      <c r="F78" s="1537"/>
      <c r="G78" s="1537"/>
      <c r="H78" s="1537"/>
      <c r="I78" s="1537"/>
      <c r="J78" s="1537"/>
      <c r="K78" s="1537"/>
      <c r="L78" s="1537"/>
      <c r="M78" s="1537"/>
      <c r="N78" s="1537"/>
      <c r="O78" s="1537"/>
      <c r="P78" s="1537"/>
      <c r="Q78" s="1537"/>
      <c r="R78" s="1537"/>
      <c r="S78" s="1537"/>
      <c r="T78" s="1537"/>
      <c r="U78" s="1537"/>
      <c r="V78" s="1537"/>
      <c r="W78" s="182" t="s">
        <v>904</v>
      </c>
      <c r="X78" s="182"/>
      <c r="AA78" s="1532"/>
      <c r="AB78" s="1532"/>
      <c r="AC78" s="1532"/>
      <c r="AD78" s="1532"/>
      <c r="AE78" s="1532"/>
      <c r="AF78" s="1532"/>
      <c r="AG78" s="1532"/>
      <c r="AH78" s="273"/>
    </row>
    <row r="79" spans="1:34" s="230" customFormat="1" ht="2.25" customHeight="1">
      <c r="A79" s="228"/>
      <c r="D79" s="182"/>
      <c r="E79" s="182"/>
      <c r="F79" s="298"/>
      <c r="G79" s="298"/>
      <c r="H79" s="298"/>
      <c r="I79" s="298"/>
      <c r="J79" s="298"/>
      <c r="K79" s="298"/>
      <c r="L79" s="298"/>
      <c r="M79" s="298"/>
      <c r="N79" s="298"/>
      <c r="O79" s="298"/>
      <c r="P79" s="298"/>
      <c r="Q79" s="298"/>
      <c r="R79" s="298"/>
      <c r="S79" s="298"/>
      <c r="T79" s="298"/>
      <c r="U79" s="298"/>
      <c r="V79" s="182"/>
      <c r="W79" s="182"/>
      <c r="X79" s="182"/>
      <c r="AH79" s="273"/>
    </row>
    <row r="80" spans="1:34" s="230" customFormat="1" ht="12.75" customHeight="1">
      <c r="A80" s="266"/>
      <c r="C80" s="230" t="s">
        <v>987</v>
      </c>
      <c r="F80" s="299"/>
      <c r="G80" s="299"/>
      <c r="H80" s="299"/>
      <c r="I80" s="299"/>
      <c r="J80" s="299"/>
      <c r="K80" s="299"/>
      <c r="L80" s="1528" t="str">
        <f>'申請人用２'!L81</f>
        <v>/</v>
      </c>
      <c r="M80" s="1528"/>
      <c r="N80" s="1528"/>
      <c r="O80" s="1528"/>
      <c r="P80" s="1528"/>
      <c r="Q80" s="1528"/>
      <c r="R80" s="1528"/>
      <c r="S80" s="1528"/>
      <c r="T80" s="1528"/>
      <c r="U80" s="1528"/>
      <c r="W80" s="230" t="s">
        <v>832</v>
      </c>
      <c r="Z80" s="188"/>
      <c r="AA80" s="1530">
        <f>'申請人用２'!AA81</f>
        <v>0</v>
      </c>
      <c r="AB80" s="1531"/>
      <c r="AC80" s="1531"/>
      <c r="AD80" s="1531"/>
      <c r="AE80" s="1531"/>
      <c r="AF80" s="1531"/>
      <c r="AG80" s="1531"/>
      <c r="AH80" s="273"/>
    </row>
    <row r="81" spans="1:34" s="230" customFormat="1" ht="12.75" customHeight="1">
      <c r="A81" s="228"/>
      <c r="D81" s="182" t="s">
        <v>988</v>
      </c>
      <c r="E81" s="182"/>
      <c r="F81" s="298"/>
      <c r="G81" s="298"/>
      <c r="H81" s="298"/>
      <c r="I81" s="298"/>
      <c r="J81" s="298"/>
      <c r="K81" s="298"/>
      <c r="L81" s="1529"/>
      <c r="M81" s="1529"/>
      <c r="N81" s="1529"/>
      <c r="O81" s="1529"/>
      <c r="P81" s="1529"/>
      <c r="Q81" s="1529"/>
      <c r="R81" s="1529"/>
      <c r="S81" s="1529"/>
      <c r="T81" s="1529"/>
      <c r="U81" s="1529"/>
      <c r="V81" s="182"/>
      <c r="W81" s="182" t="s">
        <v>904</v>
      </c>
      <c r="X81" s="182"/>
      <c r="AA81" s="1532"/>
      <c r="AB81" s="1532"/>
      <c r="AC81" s="1532"/>
      <c r="AD81" s="1532"/>
      <c r="AE81" s="1532"/>
      <c r="AF81" s="1532"/>
      <c r="AG81" s="1532"/>
      <c r="AH81" s="273"/>
    </row>
    <row r="82" spans="1:34" s="230" customFormat="1" ht="13.5" customHeight="1">
      <c r="A82" s="228"/>
      <c r="B82" s="189"/>
      <c r="C82" s="189" t="s">
        <v>989</v>
      </c>
      <c r="D82" s="189"/>
      <c r="H82" s="1533" t="e">
        <f>'申請人用２'!H84</f>
        <v>#DIV/0!</v>
      </c>
      <c r="I82" s="1528"/>
      <c r="J82" s="1528"/>
      <c r="K82" s="1528"/>
      <c r="L82" s="1528"/>
      <c r="M82" s="230" t="s">
        <v>961</v>
      </c>
      <c r="O82" s="1538" t="str">
        <f>'申請人用２'!P84</f>
        <v>１万円≒</v>
      </c>
      <c r="P82" s="1538"/>
      <c r="Q82" s="1538"/>
      <c r="R82" s="1538"/>
      <c r="S82" s="1550">
        <f>'申請人用２'!T84</f>
        <v>0</v>
      </c>
      <c r="T82" s="1539"/>
      <c r="U82" s="1539"/>
      <c r="V82" s="1539"/>
      <c r="W82" s="1539"/>
      <c r="X82" s="1551">
        <f>'申請人用２'!Y84</f>
        <v>0</v>
      </c>
      <c r="Y82" s="1539"/>
      <c r="Z82" s="1539"/>
      <c r="AH82" s="273"/>
    </row>
    <row r="83" spans="1:34" s="230" customFormat="1" ht="12.75" customHeight="1">
      <c r="A83" s="228"/>
      <c r="B83" s="189"/>
      <c r="C83" s="189"/>
      <c r="D83" s="198" t="s">
        <v>990</v>
      </c>
      <c r="H83" s="1529"/>
      <c r="I83" s="1529"/>
      <c r="J83" s="1529"/>
      <c r="K83" s="1529"/>
      <c r="L83" s="1529"/>
      <c r="M83" s="182" t="s">
        <v>964</v>
      </c>
      <c r="O83" s="1539"/>
      <c r="P83" s="1539"/>
      <c r="Q83" s="1539"/>
      <c r="R83" s="1539"/>
      <c r="S83" s="1539"/>
      <c r="T83" s="1539"/>
      <c r="U83" s="1539"/>
      <c r="V83" s="1539"/>
      <c r="W83" s="1539"/>
      <c r="X83" s="1539"/>
      <c r="Y83" s="1539"/>
      <c r="Z83" s="1539"/>
      <c r="AH83" s="273"/>
    </row>
    <row r="84" spans="1:34" s="230" customFormat="1" ht="4.5" customHeight="1">
      <c r="A84" s="300"/>
      <c r="B84" s="301"/>
      <c r="C84" s="302"/>
      <c r="D84" s="211"/>
      <c r="E84" s="302"/>
      <c r="F84" s="302"/>
      <c r="G84" s="302"/>
      <c r="H84" s="302"/>
      <c r="I84" s="302"/>
      <c r="J84" s="302"/>
      <c r="K84" s="302"/>
      <c r="L84" s="211"/>
      <c r="M84" s="302"/>
      <c r="N84" s="302"/>
      <c r="O84" s="302"/>
      <c r="P84" s="302"/>
      <c r="Q84" s="302"/>
      <c r="R84" s="302"/>
      <c r="S84" s="302"/>
      <c r="T84" s="302"/>
      <c r="U84" s="302"/>
      <c r="V84" s="302"/>
      <c r="W84" s="302"/>
      <c r="X84" s="302"/>
      <c r="Y84" s="302"/>
      <c r="Z84" s="302"/>
      <c r="AA84" s="302"/>
      <c r="AB84" s="302"/>
      <c r="AC84" s="302"/>
      <c r="AD84" s="302"/>
      <c r="AE84" s="302"/>
      <c r="AF84" s="302"/>
      <c r="AG84" s="302"/>
      <c r="AH84" s="305"/>
    </row>
    <row r="85" spans="34:35" ht="12" customHeight="1">
      <c r="AH85" s="184"/>
      <c r="AI85" s="184"/>
    </row>
    <row r="86" spans="34:35" ht="12" customHeight="1">
      <c r="AH86" s="184"/>
      <c r="AI86" s="184"/>
    </row>
    <row r="87" spans="34:35" ht="12" customHeight="1">
      <c r="AH87" s="184"/>
      <c r="AI87" s="184"/>
    </row>
    <row r="88" spans="34:35" ht="12" customHeight="1">
      <c r="AH88" s="184"/>
      <c r="AI88" s="184"/>
    </row>
    <row r="89" spans="34:35" ht="12" customHeight="1">
      <c r="AH89" s="184"/>
      <c r="AI89" s="184"/>
    </row>
    <row r="90" spans="34:35" ht="12" customHeight="1">
      <c r="AH90" s="184"/>
      <c r="AI90" s="184"/>
    </row>
    <row r="91" spans="34:35" ht="12" customHeight="1">
      <c r="AH91" s="184"/>
      <c r="AI91" s="184"/>
    </row>
    <row r="92" spans="34:35" ht="12" customHeight="1">
      <c r="AH92" s="184"/>
      <c r="AI92" s="184"/>
    </row>
    <row r="93" spans="34:35" ht="12" customHeight="1">
      <c r="AH93" s="184"/>
      <c r="AI93" s="184"/>
    </row>
    <row r="94" spans="34:35" ht="12" customHeight="1">
      <c r="AH94" s="184"/>
      <c r="AI94" s="184"/>
    </row>
    <row r="95" spans="34:35" ht="12" customHeight="1">
      <c r="AH95" s="184"/>
      <c r="AI95" s="184"/>
    </row>
    <row r="96" spans="34:35" ht="12" customHeight="1">
      <c r="AH96" s="184"/>
      <c r="AI96" s="184"/>
    </row>
    <row r="97" spans="34:35" ht="12" customHeight="1">
      <c r="AH97" s="184"/>
      <c r="AI97" s="184"/>
    </row>
    <row r="98" spans="34:35" ht="12" customHeight="1">
      <c r="AH98" s="184"/>
      <c r="AI98" s="184"/>
    </row>
    <row r="99" spans="34:35" ht="12" customHeight="1">
      <c r="AH99" s="184"/>
      <c r="AI99" s="184"/>
    </row>
    <row r="100" spans="34:35" ht="12" customHeight="1">
      <c r="AH100" s="184"/>
      <c r="AI100" s="184"/>
    </row>
    <row r="101" spans="34:35" ht="12" customHeight="1">
      <c r="AH101" s="184"/>
      <c r="AI101" s="184"/>
    </row>
    <row r="102" spans="34:35" ht="12" customHeight="1">
      <c r="AH102" s="184"/>
      <c r="AI102" s="184"/>
    </row>
    <row r="103" spans="34:35" ht="12" customHeight="1">
      <c r="AH103" s="184"/>
      <c r="AI103" s="184"/>
    </row>
    <row r="104" spans="34:35" ht="12" customHeight="1">
      <c r="AH104" s="184"/>
      <c r="AI104" s="184"/>
    </row>
    <row r="105" spans="34:35" ht="12" customHeight="1">
      <c r="AH105" s="184"/>
      <c r="AI105" s="184"/>
    </row>
    <row r="106" spans="34:35" ht="12" customHeight="1">
      <c r="AH106" s="184"/>
      <c r="AI106" s="184"/>
    </row>
    <row r="107" spans="34:35" ht="12" customHeight="1">
      <c r="AH107" s="184"/>
      <c r="AI107" s="184"/>
    </row>
    <row r="108" spans="34:35" ht="12" customHeight="1">
      <c r="AH108" s="184"/>
      <c r="AI108" s="184"/>
    </row>
    <row r="109" spans="34:35" ht="12" customHeight="1">
      <c r="AH109" s="184"/>
      <c r="AI109" s="184"/>
    </row>
    <row r="110" spans="34:35" ht="12" customHeight="1">
      <c r="AH110" s="184"/>
      <c r="AI110" s="184"/>
    </row>
    <row r="111" spans="34:35" ht="12" customHeight="1">
      <c r="AH111" s="184"/>
      <c r="AI111" s="184"/>
    </row>
    <row r="112" spans="34:35" ht="12" customHeight="1">
      <c r="AH112" s="184"/>
      <c r="AI112" s="184"/>
    </row>
    <row r="113" spans="34:35" ht="12" customHeight="1">
      <c r="AH113" s="184"/>
      <c r="AI113" s="184"/>
    </row>
    <row r="114" spans="34:35" ht="12" customHeight="1">
      <c r="AH114" s="184"/>
      <c r="AI114" s="184"/>
    </row>
    <row r="115" spans="34:35" ht="12" customHeight="1">
      <c r="AH115" s="184"/>
      <c r="AI115" s="184"/>
    </row>
    <row r="116" spans="34:35" ht="12" customHeight="1">
      <c r="AH116" s="184"/>
      <c r="AI116" s="184"/>
    </row>
    <row r="117" spans="34:35" ht="12" customHeight="1">
      <c r="AH117" s="184"/>
      <c r="AI117" s="184"/>
    </row>
    <row r="118" spans="34:35" ht="12" customHeight="1">
      <c r="AH118" s="184"/>
      <c r="AI118" s="184"/>
    </row>
    <row r="119" spans="34:35" ht="12" customHeight="1">
      <c r="AH119" s="184"/>
      <c r="AI119" s="184"/>
    </row>
    <row r="120" spans="34:35" ht="12" customHeight="1">
      <c r="AH120" s="184"/>
      <c r="AI120" s="184"/>
    </row>
    <row r="121" spans="34:35" ht="12" customHeight="1">
      <c r="AH121" s="184"/>
      <c r="AI121" s="184"/>
    </row>
    <row r="122" spans="34:35" ht="12" customHeight="1">
      <c r="AH122" s="184"/>
      <c r="AI122" s="184"/>
    </row>
    <row r="123" spans="34:35" ht="12" customHeight="1">
      <c r="AH123" s="184"/>
      <c r="AI123" s="184"/>
    </row>
    <row r="124" spans="34:35" ht="12" customHeight="1">
      <c r="AH124" s="184"/>
      <c r="AI124" s="184"/>
    </row>
    <row r="125" spans="34:35" ht="12" customHeight="1">
      <c r="AH125" s="184"/>
      <c r="AI125" s="184"/>
    </row>
    <row r="126" spans="34:35" ht="12" customHeight="1">
      <c r="AH126" s="184"/>
      <c r="AI126" s="184"/>
    </row>
    <row r="127" spans="34:35" ht="12" customHeight="1">
      <c r="AH127" s="184"/>
      <c r="AI127" s="184"/>
    </row>
    <row r="128" spans="34:35" ht="12" customHeight="1">
      <c r="AH128" s="184"/>
      <c r="AI128" s="184"/>
    </row>
    <row r="129" spans="34:35" ht="12" customHeight="1">
      <c r="AH129" s="184"/>
      <c r="AI129" s="184"/>
    </row>
    <row r="130" spans="34:35" ht="12" customHeight="1">
      <c r="AH130" s="184"/>
      <c r="AI130" s="184"/>
    </row>
    <row r="131" spans="34:35" ht="12" customHeight="1">
      <c r="AH131" s="184"/>
      <c r="AI131" s="184"/>
    </row>
    <row r="132" spans="34:35" ht="12" customHeight="1">
      <c r="AH132" s="184"/>
      <c r="AI132" s="184"/>
    </row>
    <row r="133" spans="34:35" ht="12" customHeight="1">
      <c r="AH133" s="184"/>
      <c r="AI133" s="184"/>
    </row>
    <row r="134" spans="34:35" ht="12" customHeight="1">
      <c r="AH134" s="184"/>
      <c r="AI134" s="184"/>
    </row>
    <row r="135" spans="34:35" ht="12" customHeight="1">
      <c r="AH135" s="184"/>
      <c r="AI135" s="184"/>
    </row>
    <row r="136" spans="34:35" ht="12" customHeight="1">
      <c r="AH136" s="184"/>
      <c r="AI136" s="184"/>
    </row>
    <row r="137" spans="34:35" ht="12" customHeight="1">
      <c r="AH137" s="184"/>
      <c r="AI137" s="184"/>
    </row>
    <row r="138" spans="34:35" ht="12" customHeight="1">
      <c r="AH138" s="184"/>
      <c r="AI138" s="184"/>
    </row>
    <row r="139" spans="34:35" ht="12" customHeight="1">
      <c r="AH139" s="184"/>
      <c r="AI139" s="184"/>
    </row>
    <row r="140" spans="34:35" ht="12" customHeight="1">
      <c r="AH140" s="184"/>
      <c r="AI140" s="184"/>
    </row>
    <row r="141" spans="34:35" ht="12" customHeight="1">
      <c r="AH141" s="184"/>
      <c r="AI141" s="184"/>
    </row>
    <row r="142" spans="34:35" ht="12" customHeight="1">
      <c r="AH142" s="184"/>
      <c r="AI142" s="184"/>
    </row>
    <row r="143" spans="34:35" ht="12" customHeight="1">
      <c r="AH143" s="184"/>
      <c r="AI143" s="184"/>
    </row>
    <row r="144" spans="34:35" ht="12" customHeight="1">
      <c r="AH144" s="184"/>
      <c r="AI144" s="184"/>
    </row>
    <row r="145" spans="34:35" ht="12" customHeight="1">
      <c r="AH145" s="184"/>
      <c r="AI145" s="184"/>
    </row>
    <row r="146" spans="34:35" ht="12" customHeight="1">
      <c r="AH146" s="184"/>
      <c r="AI146" s="184"/>
    </row>
    <row r="147" spans="34:35" ht="12" customHeight="1">
      <c r="AH147" s="184"/>
      <c r="AI147" s="184"/>
    </row>
    <row r="148" spans="34:35" ht="12" customHeight="1">
      <c r="AH148" s="184"/>
      <c r="AI148" s="184"/>
    </row>
    <row r="149" spans="34:35" ht="12" customHeight="1">
      <c r="AH149" s="184"/>
      <c r="AI149" s="184"/>
    </row>
    <row r="150" spans="34:35" ht="12" customHeight="1">
      <c r="AH150" s="184"/>
      <c r="AI150" s="184"/>
    </row>
    <row r="151" spans="34:35" ht="12" customHeight="1">
      <c r="AH151" s="184"/>
      <c r="AI151" s="184"/>
    </row>
    <row r="152" spans="34:35" ht="12" customHeight="1">
      <c r="AH152" s="184"/>
      <c r="AI152" s="184"/>
    </row>
    <row r="153" spans="34:35" ht="12" customHeight="1">
      <c r="AH153" s="184"/>
      <c r="AI153" s="184"/>
    </row>
    <row r="154" spans="34:35" ht="12" customHeight="1">
      <c r="AH154" s="184"/>
      <c r="AI154" s="184"/>
    </row>
    <row r="155" spans="34:35" ht="12" customHeight="1">
      <c r="AH155" s="184"/>
      <c r="AI155" s="184"/>
    </row>
    <row r="156" spans="34:35" ht="12" customHeight="1">
      <c r="AH156" s="184"/>
      <c r="AI156" s="184"/>
    </row>
    <row r="157" spans="34:35" ht="12" customHeight="1">
      <c r="AH157" s="184"/>
      <c r="AI157" s="184"/>
    </row>
    <row r="158" spans="34:35" ht="12" customHeight="1">
      <c r="AH158" s="184"/>
      <c r="AI158" s="184"/>
    </row>
    <row r="159" spans="34:35" ht="12" customHeight="1">
      <c r="AH159" s="184"/>
      <c r="AI159" s="184"/>
    </row>
    <row r="160" spans="34:35" ht="12" customHeight="1">
      <c r="AH160" s="184"/>
      <c r="AI160" s="184"/>
    </row>
    <row r="161" spans="34:35" ht="12" customHeight="1">
      <c r="AH161" s="184"/>
      <c r="AI161" s="184"/>
    </row>
    <row r="162" spans="34:35" ht="12" customHeight="1">
      <c r="AH162" s="184"/>
      <c r="AI162" s="184"/>
    </row>
    <row r="163" spans="34:35" ht="12" customHeight="1">
      <c r="AH163" s="184"/>
      <c r="AI163" s="184"/>
    </row>
    <row r="164" spans="34:35" ht="12" customHeight="1">
      <c r="AH164" s="184"/>
      <c r="AI164" s="184"/>
    </row>
    <row r="165" spans="34:35" ht="12" customHeight="1">
      <c r="AH165" s="184"/>
      <c r="AI165" s="184"/>
    </row>
    <row r="166" spans="34:35" ht="12" customHeight="1">
      <c r="AH166" s="184"/>
      <c r="AI166" s="184"/>
    </row>
    <row r="167" spans="34:35" ht="12" customHeight="1">
      <c r="AH167" s="184"/>
      <c r="AI167" s="184"/>
    </row>
    <row r="168" spans="34:35" ht="12" customHeight="1">
      <c r="AH168" s="184"/>
      <c r="AI168" s="184"/>
    </row>
    <row r="169" spans="34:35" ht="12" customHeight="1">
      <c r="AH169" s="184"/>
      <c r="AI169" s="184"/>
    </row>
    <row r="170" spans="34:35" ht="12" customHeight="1">
      <c r="AH170" s="184"/>
      <c r="AI170" s="184"/>
    </row>
    <row r="171" spans="34:35" ht="12" customHeight="1">
      <c r="AH171" s="184"/>
      <c r="AI171" s="184"/>
    </row>
    <row r="172" spans="34:35" ht="12" customHeight="1">
      <c r="AH172" s="184"/>
      <c r="AI172" s="184"/>
    </row>
    <row r="173" spans="34:35" ht="12" customHeight="1">
      <c r="AH173" s="184"/>
      <c r="AI173" s="184"/>
    </row>
    <row r="174" spans="34:35" ht="12" customHeight="1">
      <c r="AH174" s="184"/>
      <c r="AI174" s="184"/>
    </row>
    <row r="175" spans="34:35" ht="12" customHeight="1">
      <c r="AH175" s="184"/>
      <c r="AI175" s="184"/>
    </row>
    <row r="176" spans="34:35" ht="12" customHeight="1">
      <c r="AH176" s="184"/>
      <c r="AI176" s="184"/>
    </row>
    <row r="177" spans="34:35" ht="12" customHeight="1">
      <c r="AH177" s="184"/>
      <c r="AI177" s="184"/>
    </row>
    <row r="178" spans="34:35" ht="12" customHeight="1">
      <c r="AH178" s="184"/>
      <c r="AI178" s="184"/>
    </row>
    <row r="179" spans="34:35" ht="12" customHeight="1">
      <c r="AH179" s="184"/>
      <c r="AI179" s="184"/>
    </row>
    <row r="180" spans="34:35" ht="12" customHeight="1">
      <c r="AH180" s="184"/>
      <c r="AI180" s="184"/>
    </row>
    <row r="181" spans="34:35" ht="12" customHeight="1">
      <c r="AH181" s="184"/>
      <c r="AI181" s="184"/>
    </row>
    <row r="182" spans="34:35" ht="12" customHeight="1">
      <c r="AH182" s="184"/>
      <c r="AI182" s="184"/>
    </row>
    <row r="183" spans="34:35" ht="12" customHeight="1">
      <c r="AH183" s="184"/>
      <c r="AI183" s="184"/>
    </row>
    <row r="184" spans="34:35" ht="12" customHeight="1">
      <c r="AH184" s="184"/>
      <c r="AI184" s="184"/>
    </row>
    <row r="185" spans="34:35" ht="12" customHeight="1">
      <c r="AH185" s="184"/>
      <c r="AI185" s="184"/>
    </row>
    <row r="186" spans="34:35" ht="12" customHeight="1">
      <c r="AH186" s="184"/>
      <c r="AI186" s="184"/>
    </row>
    <row r="187" spans="34:35" ht="12" customHeight="1">
      <c r="AH187" s="184"/>
      <c r="AI187" s="184"/>
    </row>
    <row r="188" spans="34:35" ht="12" customHeight="1">
      <c r="AH188" s="184"/>
      <c r="AI188" s="184"/>
    </row>
    <row r="189" spans="34:35" ht="12" customHeight="1">
      <c r="AH189" s="184"/>
      <c r="AI189" s="184"/>
    </row>
    <row r="190" spans="34:35" ht="12" customHeight="1">
      <c r="AH190" s="184"/>
      <c r="AI190" s="184"/>
    </row>
    <row r="191" spans="34:35" ht="12" customHeight="1">
      <c r="AH191" s="184"/>
      <c r="AI191" s="184"/>
    </row>
    <row r="192" spans="34:35" ht="12" customHeight="1">
      <c r="AH192" s="184"/>
      <c r="AI192" s="184"/>
    </row>
    <row r="193" spans="34:35" ht="12" customHeight="1">
      <c r="AH193" s="184"/>
      <c r="AI193" s="184"/>
    </row>
    <row r="194" spans="34:35" ht="12" customHeight="1">
      <c r="AH194" s="184"/>
      <c r="AI194" s="184"/>
    </row>
    <row r="195" spans="34:35" ht="12" customHeight="1">
      <c r="AH195" s="184"/>
      <c r="AI195" s="184"/>
    </row>
    <row r="196" spans="34:35" ht="12" customHeight="1">
      <c r="AH196" s="184"/>
      <c r="AI196" s="184"/>
    </row>
    <row r="197" spans="34:35" ht="12" customHeight="1">
      <c r="AH197" s="184"/>
      <c r="AI197" s="184"/>
    </row>
    <row r="198" spans="34:35" ht="12" customHeight="1">
      <c r="AH198" s="184"/>
      <c r="AI198" s="184"/>
    </row>
    <row r="199" spans="34:35" ht="12" customHeight="1">
      <c r="AH199" s="184"/>
      <c r="AI199" s="184"/>
    </row>
    <row r="200" spans="34:35" ht="12" customHeight="1">
      <c r="AH200" s="184"/>
      <c r="AI200" s="184"/>
    </row>
    <row r="201" spans="34:35" ht="12" customHeight="1">
      <c r="AH201" s="184"/>
      <c r="AI201" s="184"/>
    </row>
    <row r="202" spans="34:35" ht="12" customHeight="1">
      <c r="AH202" s="184"/>
      <c r="AI202" s="184"/>
    </row>
    <row r="203" spans="34:35" ht="12" customHeight="1">
      <c r="AH203" s="184"/>
      <c r="AI203" s="184"/>
    </row>
    <row r="204" spans="34:35" ht="12" customHeight="1">
      <c r="AH204" s="184"/>
      <c r="AI204" s="184"/>
    </row>
    <row r="205" spans="34:35" ht="12" customHeight="1">
      <c r="AH205" s="184"/>
      <c r="AI205" s="184"/>
    </row>
    <row r="206" spans="34:35" ht="12" customHeight="1">
      <c r="AH206" s="184"/>
      <c r="AI206" s="184"/>
    </row>
  </sheetData>
  <sheetProtection/>
  <mergeCells count="67">
    <mergeCell ref="S82:W83"/>
    <mergeCell ref="X82:Z83"/>
    <mergeCell ref="G5:AG6"/>
    <mergeCell ref="F8:R9"/>
    <mergeCell ref="Y8:AG9"/>
    <mergeCell ref="U13:Y14"/>
    <mergeCell ref="Z21:AF22"/>
    <mergeCell ref="H23:N24"/>
    <mergeCell ref="O23:W23"/>
    <mergeCell ref="X23:AA24"/>
    <mergeCell ref="AC23:AE24"/>
    <mergeCell ref="AF23:AG23"/>
    <mergeCell ref="P24:W24"/>
    <mergeCell ref="AF24:AG24"/>
    <mergeCell ref="B27:AG27"/>
    <mergeCell ref="AF28:AG28"/>
    <mergeCell ref="E30:R31"/>
    <mergeCell ref="V30:AG3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Y51:Z52"/>
    <mergeCell ref="AA51:AB51"/>
    <mergeCell ref="K52:L52"/>
    <mergeCell ref="O52:P52"/>
    <mergeCell ref="Q52:R52"/>
    <mergeCell ref="W52:X52"/>
    <mergeCell ref="AA52:AB52"/>
    <mergeCell ref="G56:N57"/>
    <mergeCell ref="AA56:AF57"/>
    <mergeCell ref="J59:Q60"/>
    <mergeCell ref="AA59:AF60"/>
    <mergeCell ref="F62:M63"/>
    <mergeCell ref="I66:P67"/>
    <mergeCell ref="AA66:AF67"/>
    <mergeCell ref="L80:U81"/>
    <mergeCell ref="AA80:AG81"/>
    <mergeCell ref="H82:L83"/>
    <mergeCell ref="G69:L70"/>
    <mergeCell ref="R69:U70"/>
    <mergeCell ref="AA69:AF70"/>
    <mergeCell ref="F74:V75"/>
    <mergeCell ref="F77:V78"/>
    <mergeCell ref="AA77:AG78"/>
    <mergeCell ref="O82:R83"/>
  </mergeCells>
  <conditionalFormatting sqref="E30:R31 V30:AG31">
    <cfRule type="cellIs" priority="3" dxfId="28" operator="equal" stopIfTrue="1">
      <formula>0</formula>
    </cfRule>
  </conditionalFormatting>
  <conditionalFormatting sqref="AA80:AG81">
    <cfRule type="cellIs" priority="2" dxfId="33" operator="equal" stopIfTrue="1">
      <formula>0</formula>
    </cfRule>
  </conditionalFormatting>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codeName="Sheet9">
    <tabColor rgb="FF00B0F0"/>
  </sheetPr>
  <dimension ref="A1:AT223"/>
  <sheetViews>
    <sheetView zoomScalePageLayoutView="0" workbookViewId="0" topLeftCell="A76">
      <selection activeCell="B9" sqref="B9:F9"/>
    </sheetView>
  </sheetViews>
  <sheetFormatPr defaultColWidth="2.625" defaultRowHeight="13.5"/>
  <cols>
    <col min="1" max="16384" width="2.625" style="176" customWidth="1"/>
  </cols>
  <sheetData>
    <row r="1" spans="1:24" ht="15" customHeight="1">
      <c r="A1" s="177" t="s">
        <v>991</v>
      </c>
      <c r="X1" s="176" t="s">
        <v>894</v>
      </c>
    </row>
    <row r="2" spans="1:25" ht="12" customHeight="1">
      <c r="A2" s="178" t="s">
        <v>992</v>
      </c>
      <c r="X2" s="230"/>
      <c r="Y2" s="182" t="s">
        <v>896</v>
      </c>
    </row>
    <row r="3" spans="1:34" s="230" customFormat="1" ht="4.5" customHeight="1">
      <c r="A3" s="262"/>
      <c r="B3" s="263"/>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71"/>
    </row>
    <row r="4" spans="1:41" s="188" customFormat="1" ht="14.25" customHeight="1">
      <c r="A4" s="228"/>
      <c r="B4" s="230" t="s">
        <v>993</v>
      </c>
      <c r="C4" s="230"/>
      <c r="D4" s="230"/>
      <c r="E4" s="230"/>
      <c r="F4" s="230"/>
      <c r="G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19"/>
      <c r="AO4" s="244"/>
    </row>
    <row r="5" spans="1:41" s="188" customFormat="1" ht="14.25" customHeight="1">
      <c r="A5" s="181"/>
      <c r="B5" s="265"/>
      <c r="C5" s="193" t="s">
        <v>994</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72"/>
      <c r="AO5" s="244"/>
    </row>
    <row r="6" spans="1:41" s="188" customFormat="1" ht="2.25" customHeight="1">
      <c r="A6" s="181"/>
      <c r="B6" s="265"/>
      <c r="C6" s="193"/>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72"/>
      <c r="AO6" s="244"/>
    </row>
    <row r="7" spans="1:34" s="188" customFormat="1" ht="14.25" customHeight="1">
      <c r="A7" s="228"/>
      <c r="B7" s="230"/>
      <c r="C7" s="192" t="str">
        <f>'申請人用３'!C7</f>
        <v>□</v>
      </c>
      <c r="D7" s="189" t="s">
        <v>995</v>
      </c>
      <c r="E7" s="189"/>
      <c r="F7" s="192" t="str">
        <f>'申請人用３'!F7</f>
        <v>□</v>
      </c>
      <c r="G7" s="189" t="s">
        <v>996</v>
      </c>
      <c r="I7" s="192" t="str">
        <f>'申請人用３'!I7</f>
        <v>□</v>
      </c>
      <c r="J7" s="189" t="s">
        <v>997</v>
      </c>
      <c r="K7" s="189"/>
      <c r="L7" s="192" t="str">
        <f>'申請人用３'!L7</f>
        <v>□</v>
      </c>
      <c r="M7" s="188" t="s">
        <v>998</v>
      </c>
      <c r="N7" s="189"/>
      <c r="O7" s="192" t="str">
        <f>'申請人用３'!O7</f>
        <v>□</v>
      </c>
      <c r="P7" s="189" t="s">
        <v>999</v>
      </c>
      <c r="Q7" s="189"/>
      <c r="S7" s="192" t="str">
        <f>'申請人用３'!S7</f>
        <v>□</v>
      </c>
      <c r="T7" s="189" t="s">
        <v>1000</v>
      </c>
      <c r="U7" s="189"/>
      <c r="W7" s="192" t="str">
        <f>'申請人用３'!W7</f>
        <v>□</v>
      </c>
      <c r="X7" s="189" t="s">
        <v>1001</v>
      </c>
      <c r="Y7" s="189"/>
      <c r="Z7" s="189"/>
      <c r="AA7" s="192" t="str">
        <f>'申請人用３'!AA7</f>
        <v>□</v>
      </c>
      <c r="AB7" s="188" t="s">
        <v>1002</v>
      </c>
      <c r="AC7" s="189"/>
      <c r="AD7" s="189"/>
      <c r="AF7" s="189"/>
      <c r="AG7" s="189"/>
      <c r="AH7" s="219"/>
    </row>
    <row r="8" spans="1:34" s="188" customFormat="1" ht="12.75" customHeight="1">
      <c r="A8" s="228"/>
      <c r="B8" s="230"/>
      <c r="C8" s="189"/>
      <c r="D8" s="178" t="s">
        <v>1003</v>
      </c>
      <c r="E8" s="178"/>
      <c r="F8" s="178"/>
      <c r="G8" s="178" t="s">
        <v>1004</v>
      </c>
      <c r="H8" s="178"/>
      <c r="I8" s="178"/>
      <c r="J8" s="178" t="s">
        <v>1005</v>
      </c>
      <c r="K8" s="178"/>
      <c r="L8" s="178"/>
      <c r="M8" s="178" t="s">
        <v>1006</v>
      </c>
      <c r="N8" s="178"/>
      <c r="O8" s="178"/>
      <c r="P8" s="178" t="s">
        <v>1007</v>
      </c>
      <c r="Q8" s="178"/>
      <c r="R8" s="178"/>
      <c r="S8" s="178"/>
      <c r="T8" s="178" t="s">
        <v>1008</v>
      </c>
      <c r="U8" s="178"/>
      <c r="V8" s="178"/>
      <c r="W8" s="178"/>
      <c r="X8" s="178" t="s">
        <v>1009</v>
      </c>
      <c r="Y8" s="178"/>
      <c r="Z8" s="178"/>
      <c r="AA8" s="178"/>
      <c r="AB8" s="178" t="s">
        <v>1010</v>
      </c>
      <c r="AC8" s="189"/>
      <c r="AD8" s="189"/>
      <c r="AE8" s="189"/>
      <c r="AF8" s="189"/>
      <c r="AG8" s="189"/>
      <c r="AH8" s="219"/>
    </row>
    <row r="9" spans="1:34" s="188" customFormat="1" ht="2.25" customHeight="1">
      <c r="A9" s="228"/>
      <c r="B9" s="230"/>
      <c r="C9" s="189"/>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89"/>
      <c r="AD9" s="189"/>
      <c r="AE9" s="189"/>
      <c r="AF9" s="189"/>
      <c r="AG9" s="189"/>
      <c r="AH9" s="219"/>
    </row>
    <row r="10" spans="1:35" s="174" customFormat="1" ht="14.25" customHeight="1">
      <c r="A10" s="228"/>
      <c r="B10" s="230"/>
      <c r="C10" s="192" t="str">
        <f>'申請人用３'!C10</f>
        <v>□</v>
      </c>
      <c r="D10" s="189" t="s">
        <v>1011</v>
      </c>
      <c r="E10" s="189"/>
      <c r="F10" s="189"/>
      <c r="G10" s="189"/>
      <c r="I10" s="192" t="str">
        <f>'申請人用３'!I10</f>
        <v>□</v>
      </c>
      <c r="J10" s="189" t="s">
        <v>1012</v>
      </c>
      <c r="K10" s="189"/>
      <c r="L10" s="189"/>
      <c r="N10" s="189"/>
      <c r="O10" s="189"/>
      <c r="P10" s="189"/>
      <c r="Q10" s="189"/>
      <c r="S10" s="192" t="str">
        <f>'申請人用３'!S10</f>
        <v>□</v>
      </c>
      <c r="T10" s="189" t="s">
        <v>1013</v>
      </c>
      <c r="U10" s="189"/>
      <c r="V10" s="189"/>
      <c r="W10" s="189"/>
      <c r="X10" s="189"/>
      <c r="Y10" s="189"/>
      <c r="Z10" s="189"/>
      <c r="AA10" s="192" t="str">
        <f>'申請人用３'!AA10</f>
        <v>□</v>
      </c>
      <c r="AB10" s="174" t="s">
        <v>1014</v>
      </c>
      <c r="AC10" s="189"/>
      <c r="AD10" s="189"/>
      <c r="AE10" s="189"/>
      <c r="AF10" s="189"/>
      <c r="AG10" s="189"/>
      <c r="AH10" s="219"/>
      <c r="AI10" s="188"/>
    </row>
    <row r="11" spans="1:34" s="230" customFormat="1" ht="12.75" customHeight="1">
      <c r="A11" s="228"/>
      <c r="C11" s="189"/>
      <c r="D11" s="178" t="s">
        <v>1015</v>
      </c>
      <c r="E11" s="178"/>
      <c r="F11" s="178"/>
      <c r="G11" s="178"/>
      <c r="H11" s="178"/>
      <c r="I11" s="178"/>
      <c r="J11" s="178" t="s">
        <v>1016</v>
      </c>
      <c r="K11" s="178"/>
      <c r="L11" s="178"/>
      <c r="M11" s="178"/>
      <c r="N11" s="178"/>
      <c r="O11" s="178"/>
      <c r="P11" s="178"/>
      <c r="Q11" s="178"/>
      <c r="R11" s="178"/>
      <c r="S11" s="178"/>
      <c r="T11" s="178" t="s">
        <v>1017</v>
      </c>
      <c r="U11" s="178"/>
      <c r="V11" s="178"/>
      <c r="W11" s="178"/>
      <c r="X11" s="178"/>
      <c r="Y11" s="178"/>
      <c r="Z11" s="178"/>
      <c r="AA11" s="178"/>
      <c r="AB11" s="178" t="s">
        <v>1018</v>
      </c>
      <c r="AC11" s="189"/>
      <c r="AD11" s="189"/>
      <c r="AE11" s="189"/>
      <c r="AF11" s="189"/>
      <c r="AG11" s="189"/>
      <c r="AH11" s="273"/>
    </row>
    <row r="12" spans="1:34" s="230" customFormat="1" ht="2.25" customHeight="1">
      <c r="A12" s="228"/>
      <c r="C12" s="189"/>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89"/>
      <c r="AD12" s="189"/>
      <c r="AE12" s="189"/>
      <c r="AF12" s="189"/>
      <c r="AG12" s="189"/>
      <c r="AH12" s="273"/>
    </row>
    <row r="13" spans="1:34" s="230" customFormat="1" ht="14.25" customHeight="1">
      <c r="A13" s="266"/>
      <c r="B13" s="244"/>
      <c r="C13" s="192" t="str">
        <f>'申請人用３'!C13</f>
        <v>□</v>
      </c>
      <c r="D13" s="189" t="s">
        <v>1019</v>
      </c>
      <c r="E13" s="189"/>
      <c r="F13" s="189"/>
      <c r="G13" s="189"/>
      <c r="I13" s="189"/>
      <c r="J13" s="189"/>
      <c r="K13" s="192" t="str">
        <f>'申請人用３'!L13</f>
        <v>□</v>
      </c>
      <c r="L13" s="189" t="s">
        <v>1020</v>
      </c>
      <c r="M13" s="189"/>
      <c r="N13" s="189"/>
      <c r="O13" s="189"/>
      <c r="P13" s="189"/>
      <c r="Q13" s="189"/>
      <c r="S13" s="189"/>
      <c r="T13" s="189"/>
      <c r="U13" s="189"/>
      <c r="V13" s="189"/>
      <c r="W13" s="189"/>
      <c r="X13" s="189"/>
      <c r="Y13" s="189"/>
      <c r="Z13" s="189"/>
      <c r="AA13" s="189"/>
      <c r="AB13" s="189"/>
      <c r="AC13" s="189"/>
      <c r="AD13" s="189"/>
      <c r="AE13" s="189"/>
      <c r="AF13" s="189"/>
      <c r="AG13" s="189"/>
      <c r="AH13" s="273"/>
    </row>
    <row r="14" spans="1:34" s="230" customFormat="1" ht="12.75" customHeight="1">
      <c r="A14" s="228"/>
      <c r="C14" s="189"/>
      <c r="D14" s="178" t="s">
        <v>1021</v>
      </c>
      <c r="E14" s="178"/>
      <c r="F14" s="178"/>
      <c r="G14" s="178"/>
      <c r="H14" s="178"/>
      <c r="I14" s="178"/>
      <c r="J14" s="178"/>
      <c r="K14" s="178"/>
      <c r="L14" s="178" t="s">
        <v>1022</v>
      </c>
      <c r="M14" s="189"/>
      <c r="N14" s="189"/>
      <c r="O14" s="189"/>
      <c r="P14" s="189"/>
      <c r="Q14" s="189"/>
      <c r="R14" s="189"/>
      <c r="S14" s="189"/>
      <c r="T14" s="189"/>
      <c r="U14" s="189"/>
      <c r="V14" s="189"/>
      <c r="W14" s="189"/>
      <c r="X14" s="189"/>
      <c r="Y14" s="189"/>
      <c r="Z14" s="189"/>
      <c r="AA14" s="189"/>
      <c r="AB14" s="189"/>
      <c r="AC14" s="189"/>
      <c r="AD14" s="189"/>
      <c r="AE14" s="189"/>
      <c r="AF14" s="189"/>
      <c r="AG14" s="189"/>
      <c r="AH14" s="273"/>
    </row>
    <row r="15" spans="1:34" s="230" customFormat="1" ht="2.25" customHeight="1">
      <c r="A15" s="228"/>
      <c r="C15" s="189"/>
      <c r="D15" s="178"/>
      <c r="E15" s="178"/>
      <c r="F15" s="178"/>
      <c r="G15" s="178"/>
      <c r="H15" s="178"/>
      <c r="I15" s="178"/>
      <c r="J15" s="178"/>
      <c r="K15" s="178"/>
      <c r="L15" s="178"/>
      <c r="M15" s="189"/>
      <c r="N15" s="189"/>
      <c r="O15" s="189"/>
      <c r="P15" s="189"/>
      <c r="Q15" s="189"/>
      <c r="R15" s="189"/>
      <c r="S15" s="189"/>
      <c r="T15" s="189"/>
      <c r="U15" s="189"/>
      <c r="V15" s="189"/>
      <c r="W15" s="189"/>
      <c r="X15" s="189"/>
      <c r="Y15" s="189"/>
      <c r="Z15" s="189"/>
      <c r="AA15" s="189"/>
      <c r="AB15" s="189"/>
      <c r="AC15" s="189"/>
      <c r="AD15" s="189"/>
      <c r="AE15" s="189"/>
      <c r="AF15" s="189"/>
      <c r="AG15" s="189"/>
      <c r="AH15" s="273"/>
    </row>
    <row r="16" spans="1:34" s="230" customFormat="1" ht="14.25" customHeight="1">
      <c r="A16" s="228"/>
      <c r="C16" s="187" t="str">
        <f>'申請人用３'!C16</f>
        <v>□</v>
      </c>
      <c r="D16" s="189" t="s">
        <v>315</v>
      </c>
      <c r="E16" s="189"/>
      <c r="F16" s="189"/>
      <c r="G16" s="189"/>
      <c r="H16" s="189"/>
      <c r="I16" s="189"/>
      <c r="J16" s="189"/>
      <c r="K16" s="189"/>
      <c r="L16" s="189"/>
      <c r="M16" s="189"/>
      <c r="N16" s="189"/>
      <c r="O16" s="189"/>
      <c r="P16" s="189"/>
      <c r="Q16" s="189"/>
      <c r="S16" s="187" t="str">
        <f>'申請人用３'!S16</f>
        <v>□</v>
      </c>
      <c r="T16" s="189" t="s">
        <v>221</v>
      </c>
      <c r="U16" s="189"/>
      <c r="V16" s="189"/>
      <c r="W16" s="1338"/>
      <c r="X16" s="1338"/>
      <c r="Y16" s="1338"/>
      <c r="Z16" s="1338"/>
      <c r="AA16" s="1338"/>
      <c r="AB16" s="1338"/>
      <c r="AC16" s="189" t="s">
        <v>864</v>
      </c>
      <c r="AD16" s="189"/>
      <c r="AE16" s="189"/>
      <c r="AF16" s="189"/>
      <c r="AG16" s="189"/>
      <c r="AH16" s="273"/>
    </row>
    <row r="17" spans="1:46" s="230" customFormat="1" ht="14.25" customHeight="1">
      <c r="A17" s="228"/>
      <c r="C17" s="189"/>
      <c r="D17" s="178" t="s">
        <v>1023</v>
      </c>
      <c r="E17" s="178"/>
      <c r="F17" s="178"/>
      <c r="G17" s="178"/>
      <c r="H17" s="178"/>
      <c r="I17" s="178"/>
      <c r="J17" s="178"/>
      <c r="K17" s="178"/>
      <c r="L17" s="178"/>
      <c r="M17" s="178"/>
      <c r="N17" s="178"/>
      <c r="O17" s="178"/>
      <c r="P17" s="178"/>
      <c r="Q17" s="178"/>
      <c r="S17" s="178"/>
      <c r="T17" s="178" t="s">
        <v>927</v>
      </c>
      <c r="U17" s="178"/>
      <c r="V17" s="189"/>
      <c r="W17" s="1338"/>
      <c r="X17" s="1338"/>
      <c r="Y17" s="1338"/>
      <c r="Z17" s="1338"/>
      <c r="AA17" s="1338"/>
      <c r="AB17" s="1338"/>
      <c r="AC17" s="189"/>
      <c r="AD17" s="189"/>
      <c r="AE17" s="189"/>
      <c r="AF17" s="189"/>
      <c r="AG17" s="189"/>
      <c r="AH17" s="273"/>
      <c r="AT17" s="229"/>
    </row>
    <row r="18" spans="1:34" s="230" customFormat="1" ht="2.25" customHeight="1">
      <c r="A18" s="228"/>
      <c r="C18" s="189"/>
      <c r="D18" s="178"/>
      <c r="E18" s="178"/>
      <c r="F18" s="178"/>
      <c r="G18" s="178"/>
      <c r="H18" s="178"/>
      <c r="I18" s="178"/>
      <c r="J18" s="178"/>
      <c r="K18" s="178"/>
      <c r="L18" s="178"/>
      <c r="M18" s="178"/>
      <c r="N18" s="178"/>
      <c r="O18" s="178"/>
      <c r="P18" s="178"/>
      <c r="Q18" s="178"/>
      <c r="S18" s="178"/>
      <c r="T18" s="178"/>
      <c r="U18" s="178"/>
      <c r="V18" s="189"/>
      <c r="W18" s="189"/>
      <c r="X18" s="189"/>
      <c r="Y18" s="189"/>
      <c r="Z18" s="189"/>
      <c r="AA18" s="189"/>
      <c r="AB18" s="189"/>
      <c r="AC18" s="189"/>
      <c r="AD18" s="189"/>
      <c r="AE18" s="189"/>
      <c r="AF18" s="189"/>
      <c r="AG18" s="189"/>
      <c r="AH18" s="273"/>
    </row>
    <row r="19" spans="1:34" s="230" customFormat="1" ht="14.25" customHeight="1">
      <c r="A19" s="228"/>
      <c r="B19" s="230" t="s">
        <v>1024</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273"/>
    </row>
    <row r="20" spans="1:34" s="230" customFormat="1" ht="14.25" customHeight="1">
      <c r="A20" s="228"/>
      <c r="C20" s="178" t="s">
        <v>1025</v>
      </c>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273"/>
    </row>
    <row r="21" spans="1:34" s="230" customFormat="1" ht="2.25" customHeight="1">
      <c r="A21" s="228"/>
      <c r="C21" s="178"/>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273"/>
    </row>
    <row r="22" spans="1:34" s="230" customFormat="1" ht="14.25" customHeight="1">
      <c r="A22" s="228"/>
      <c r="C22" s="187" t="s">
        <v>76</v>
      </c>
      <c r="D22" s="189" t="s">
        <v>319</v>
      </c>
      <c r="E22" s="189"/>
      <c r="F22" s="189"/>
      <c r="G22" s="189"/>
      <c r="H22" s="189"/>
      <c r="I22" s="187" t="s">
        <v>76</v>
      </c>
      <c r="J22" s="189" t="s">
        <v>320</v>
      </c>
      <c r="K22" s="189"/>
      <c r="L22" s="189"/>
      <c r="M22" s="189"/>
      <c r="N22" s="189"/>
      <c r="O22" s="189"/>
      <c r="P22" s="187" t="s">
        <v>76</v>
      </c>
      <c r="Q22" s="189" t="s">
        <v>1026</v>
      </c>
      <c r="R22" s="189"/>
      <c r="S22" s="189"/>
      <c r="T22" s="189"/>
      <c r="U22" s="189"/>
      <c r="V22" s="189"/>
      <c r="W22" s="189"/>
      <c r="X22" s="189"/>
      <c r="Y22" s="189"/>
      <c r="Z22" s="189"/>
      <c r="AA22" s="189"/>
      <c r="AB22" s="189"/>
      <c r="AC22" s="189"/>
      <c r="AD22" s="189"/>
      <c r="AE22" s="189"/>
      <c r="AF22" s="189"/>
      <c r="AG22" s="189"/>
      <c r="AH22" s="273"/>
    </row>
    <row r="23" spans="1:34" s="230" customFormat="1" ht="14.25" customHeight="1">
      <c r="A23" s="228"/>
      <c r="C23" s="189"/>
      <c r="D23" s="178" t="s">
        <v>1027</v>
      </c>
      <c r="E23" s="178"/>
      <c r="F23" s="178"/>
      <c r="G23" s="178"/>
      <c r="H23" s="178"/>
      <c r="I23" s="178"/>
      <c r="J23" s="178" t="s">
        <v>1028</v>
      </c>
      <c r="K23" s="178"/>
      <c r="L23" s="178"/>
      <c r="M23" s="178"/>
      <c r="N23" s="178"/>
      <c r="O23" s="178"/>
      <c r="P23" s="178"/>
      <c r="Q23" s="178" t="s">
        <v>1029</v>
      </c>
      <c r="R23" s="178"/>
      <c r="S23" s="189"/>
      <c r="T23" s="189"/>
      <c r="U23" s="189"/>
      <c r="V23" s="189"/>
      <c r="W23" s="189"/>
      <c r="X23" s="189"/>
      <c r="Y23" s="189"/>
      <c r="Z23" s="189"/>
      <c r="AA23" s="189"/>
      <c r="AB23" s="189"/>
      <c r="AC23" s="189"/>
      <c r="AD23" s="189"/>
      <c r="AE23" s="189"/>
      <c r="AF23" s="189"/>
      <c r="AG23" s="189"/>
      <c r="AH23" s="273"/>
    </row>
    <row r="24" spans="1:34" s="230" customFormat="1" ht="2.25" customHeight="1">
      <c r="A24" s="228"/>
      <c r="C24" s="189"/>
      <c r="D24" s="178"/>
      <c r="E24" s="178"/>
      <c r="F24" s="178"/>
      <c r="G24" s="178"/>
      <c r="H24" s="178"/>
      <c r="I24" s="178"/>
      <c r="J24" s="178"/>
      <c r="K24" s="178"/>
      <c r="L24" s="178"/>
      <c r="M24" s="178"/>
      <c r="N24" s="178"/>
      <c r="O24" s="178"/>
      <c r="P24" s="178"/>
      <c r="Q24" s="178"/>
      <c r="R24" s="178"/>
      <c r="S24" s="189"/>
      <c r="T24" s="189"/>
      <c r="U24" s="189"/>
      <c r="V24" s="189"/>
      <c r="W24" s="189"/>
      <c r="X24" s="189"/>
      <c r="Y24" s="189"/>
      <c r="Z24" s="189"/>
      <c r="AA24" s="189"/>
      <c r="AB24" s="189"/>
      <c r="AC24" s="189"/>
      <c r="AD24" s="189"/>
      <c r="AE24" s="189"/>
      <c r="AF24" s="189"/>
      <c r="AG24" s="189"/>
      <c r="AH24" s="273"/>
    </row>
    <row r="25" spans="1:34" s="230" customFormat="1" ht="14.25" customHeight="1">
      <c r="A25" s="228"/>
      <c r="C25" s="187" t="s">
        <v>76</v>
      </c>
      <c r="D25" s="1382" t="s">
        <v>325</v>
      </c>
      <c r="E25" s="1383"/>
      <c r="F25" s="1383"/>
      <c r="G25" s="1383"/>
      <c r="H25" s="1383"/>
      <c r="I25" s="1383"/>
      <c r="J25" s="1383"/>
      <c r="K25" s="1383"/>
      <c r="L25" s="1383"/>
      <c r="M25" s="1383"/>
      <c r="N25" s="1383"/>
      <c r="O25" s="1338"/>
      <c r="P25" s="1338"/>
      <c r="Q25" s="1338"/>
      <c r="R25" s="1338"/>
      <c r="S25" s="1338"/>
      <c r="T25" s="1338"/>
      <c r="U25" s="1338"/>
      <c r="V25" s="189" t="s">
        <v>864</v>
      </c>
      <c r="W25" s="187" t="s">
        <v>76</v>
      </c>
      <c r="X25" s="189" t="s">
        <v>221</v>
      </c>
      <c r="Y25" s="189"/>
      <c r="AA25" s="1338"/>
      <c r="AB25" s="1338"/>
      <c r="AC25" s="1338"/>
      <c r="AD25" s="1338"/>
      <c r="AE25" s="1338"/>
      <c r="AF25" s="1338"/>
      <c r="AG25" s="189" t="s">
        <v>864</v>
      </c>
      <c r="AH25" s="273"/>
    </row>
    <row r="26" spans="1:34" s="230" customFormat="1" ht="14.25" customHeight="1">
      <c r="A26" s="228"/>
      <c r="C26" s="178"/>
      <c r="D26" s="1380" t="s">
        <v>1030</v>
      </c>
      <c r="E26" s="1380"/>
      <c r="F26" s="1380"/>
      <c r="G26" s="1380"/>
      <c r="H26" s="1380"/>
      <c r="I26" s="1380"/>
      <c r="J26" s="1380"/>
      <c r="K26" s="1380"/>
      <c r="L26" s="1380"/>
      <c r="M26" s="1380"/>
      <c r="N26" s="1380"/>
      <c r="O26" s="1338"/>
      <c r="P26" s="1338"/>
      <c r="Q26" s="1338"/>
      <c r="R26" s="1338"/>
      <c r="S26" s="1338"/>
      <c r="T26" s="1338"/>
      <c r="U26" s="1338"/>
      <c r="V26" s="189"/>
      <c r="W26" s="189"/>
      <c r="X26" s="178" t="s">
        <v>927</v>
      </c>
      <c r="Y26" s="189"/>
      <c r="Z26" s="189"/>
      <c r="AA26" s="1338"/>
      <c r="AB26" s="1338"/>
      <c r="AC26" s="1338"/>
      <c r="AD26" s="1338"/>
      <c r="AE26" s="1338"/>
      <c r="AF26" s="1338"/>
      <c r="AG26" s="189"/>
      <c r="AH26" s="273"/>
    </row>
    <row r="27" spans="1:34" s="230" customFormat="1" ht="9" customHeight="1">
      <c r="A27" s="228"/>
      <c r="C27" s="178"/>
      <c r="D27" s="1380"/>
      <c r="E27" s="1380"/>
      <c r="F27" s="1380"/>
      <c r="G27" s="1380"/>
      <c r="H27" s="1380"/>
      <c r="I27" s="1380"/>
      <c r="J27" s="1380"/>
      <c r="K27" s="1380"/>
      <c r="L27" s="1380"/>
      <c r="M27" s="1380"/>
      <c r="N27" s="1380"/>
      <c r="O27" s="178"/>
      <c r="P27" s="178"/>
      <c r="R27" s="178"/>
      <c r="S27" s="189"/>
      <c r="T27" s="189"/>
      <c r="U27" s="189"/>
      <c r="V27" s="189"/>
      <c r="W27" s="189"/>
      <c r="X27" s="178"/>
      <c r="Y27" s="189"/>
      <c r="Z27" s="189"/>
      <c r="AA27" s="189"/>
      <c r="AB27" s="189"/>
      <c r="AC27" s="189"/>
      <c r="AD27" s="189"/>
      <c r="AE27" s="189"/>
      <c r="AF27" s="189"/>
      <c r="AG27" s="189"/>
      <c r="AH27" s="273"/>
    </row>
    <row r="28" spans="1:34" s="230" customFormat="1" ht="2.25" customHeight="1">
      <c r="A28" s="228"/>
      <c r="C28" s="178"/>
      <c r="D28" s="267"/>
      <c r="E28" s="267"/>
      <c r="F28" s="267"/>
      <c r="G28" s="267"/>
      <c r="H28" s="267"/>
      <c r="I28" s="267"/>
      <c r="J28" s="267"/>
      <c r="K28" s="267"/>
      <c r="L28" s="267"/>
      <c r="M28" s="267"/>
      <c r="N28" s="267"/>
      <c r="O28" s="178"/>
      <c r="P28" s="178"/>
      <c r="R28" s="178"/>
      <c r="S28" s="189"/>
      <c r="T28" s="189"/>
      <c r="U28" s="189"/>
      <c r="V28" s="189"/>
      <c r="W28" s="189"/>
      <c r="X28" s="178"/>
      <c r="Y28" s="189"/>
      <c r="Z28" s="189"/>
      <c r="AA28" s="189"/>
      <c r="AB28" s="189"/>
      <c r="AC28" s="189"/>
      <c r="AD28" s="189"/>
      <c r="AE28" s="189"/>
      <c r="AF28" s="189"/>
      <c r="AG28" s="189"/>
      <c r="AH28" s="273"/>
    </row>
    <row r="29" spans="1:46" s="230" customFormat="1" ht="14.25" customHeight="1">
      <c r="A29" s="228" t="s">
        <v>1031</v>
      </c>
      <c r="C29" s="189"/>
      <c r="D29" s="189"/>
      <c r="E29" s="189"/>
      <c r="F29" s="189"/>
      <c r="G29" s="189"/>
      <c r="I29" s="244"/>
      <c r="J29" s="244"/>
      <c r="K29" s="244"/>
      <c r="L29" s="189"/>
      <c r="N29" s="189"/>
      <c r="O29" s="189"/>
      <c r="P29" s="189"/>
      <c r="Q29" s="189"/>
      <c r="R29" s="189"/>
      <c r="S29" s="189"/>
      <c r="T29" s="189"/>
      <c r="U29" s="189"/>
      <c r="V29" s="189"/>
      <c r="W29" s="189"/>
      <c r="X29" s="189"/>
      <c r="Y29" s="189"/>
      <c r="AC29" s="1522" t="s">
        <v>820</v>
      </c>
      <c r="AD29" s="1522"/>
      <c r="AE29" s="1522"/>
      <c r="AF29" s="189"/>
      <c r="AG29" s="189"/>
      <c r="AH29" s="273"/>
      <c r="AI29" s="234"/>
      <c r="AJ29" s="234"/>
      <c r="AK29" s="234"/>
      <c r="AL29" s="234"/>
      <c r="AM29" s="234"/>
      <c r="AN29" s="234"/>
      <c r="AO29" s="234"/>
      <c r="AP29" s="234"/>
      <c r="AQ29" s="234"/>
      <c r="AR29" s="234"/>
      <c r="AS29" s="234"/>
      <c r="AT29" s="234"/>
    </row>
    <row r="30" spans="1:46" s="230" customFormat="1" ht="12.75" customHeight="1">
      <c r="A30" s="228"/>
      <c r="B30" s="182" t="s">
        <v>1032</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AC30" s="1304" t="s">
        <v>888</v>
      </c>
      <c r="AD30" s="1304"/>
      <c r="AE30" s="1304"/>
      <c r="AF30" s="182"/>
      <c r="AG30" s="189"/>
      <c r="AH30" s="273"/>
      <c r="AI30" s="234"/>
      <c r="AJ30" s="234"/>
      <c r="AK30" s="234"/>
      <c r="AL30" s="234"/>
      <c r="AM30" s="234"/>
      <c r="AN30" s="234"/>
      <c r="AO30" s="234"/>
      <c r="AP30" s="234"/>
      <c r="AQ30" s="234"/>
      <c r="AR30" s="234"/>
      <c r="AS30" s="234"/>
      <c r="AT30" s="234"/>
    </row>
    <row r="31" spans="1:34" s="230" customFormat="1" ht="14.25" customHeight="1">
      <c r="A31" s="228"/>
      <c r="B31" s="230" t="s">
        <v>1033</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273"/>
    </row>
    <row r="32" spans="1:34" s="230" customFormat="1" ht="12.75" customHeight="1">
      <c r="A32" s="228"/>
      <c r="B32" s="182" t="s">
        <v>1034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273"/>
    </row>
    <row r="33" spans="1:34" s="174" customFormat="1" ht="14.25" customHeight="1">
      <c r="A33" s="181"/>
      <c r="B33" s="230" t="s">
        <v>1035</v>
      </c>
      <c r="C33" s="230"/>
      <c r="D33" s="230"/>
      <c r="E33" s="188"/>
      <c r="F33" s="188"/>
      <c r="G33" s="188"/>
      <c r="H33" s="1338"/>
      <c r="I33" s="1338"/>
      <c r="J33" s="1338"/>
      <c r="K33" s="1338"/>
      <c r="L33" s="1338"/>
      <c r="M33" s="1338"/>
      <c r="N33" s="1338"/>
      <c r="O33" s="1338"/>
      <c r="P33" s="1338"/>
      <c r="Q33" s="1338"/>
      <c r="R33" s="1338"/>
      <c r="S33" s="1338"/>
      <c r="T33" s="1338"/>
      <c r="U33" s="1338"/>
      <c r="V33" s="1338"/>
      <c r="W33" s="1338"/>
      <c r="X33" s="1338"/>
      <c r="Y33" s="1338"/>
      <c r="Z33" s="1338"/>
      <c r="AA33" s="1338"/>
      <c r="AB33" s="1338"/>
      <c r="AC33" s="1338"/>
      <c r="AD33" s="1338"/>
      <c r="AE33" s="1338"/>
      <c r="AF33" s="1338"/>
      <c r="AG33" s="1338"/>
      <c r="AH33" s="219"/>
    </row>
    <row r="34" spans="1:34" s="174" customFormat="1" ht="12.75" customHeight="1">
      <c r="A34" s="181"/>
      <c r="B34" s="188"/>
      <c r="C34" s="182" t="s">
        <v>1036</v>
      </c>
      <c r="D34" s="188"/>
      <c r="E34" s="188"/>
      <c r="F34" s="188"/>
      <c r="G34" s="188"/>
      <c r="H34" s="1458"/>
      <c r="I34" s="1458"/>
      <c r="J34" s="1458"/>
      <c r="K34" s="1458"/>
      <c r="L34" s="1458"/>
      <c r="M34" s="1458"/>
      <c r="N34" s="1458"/>
      <c r="O34" s="1458"/>
      <c r="P34" s="1458"/>
      <c r="Q34" s="1458"/>
      <c r="R34" s="1458"/>
      <c r="S34" s="1458"/>
      <c r="T34" s="1458"/>
      <c r="U34" s="1458"/>
      <c r="V34" s="1458"/>
      <c r="W34" s="1458"/>
      <c r="X34" s="1458"/>
      <c r="Y34" s="1458"/>
      <c r="Z34" s="1458"/>
      <c r="AA34" s="1458"/>
      <c r="AB34" s="1458"/>
      <c r="AC34" s="1458"/>
      <c r="AD34" s="1458"/>
      <c r="AE34" s="1458"/>
      <c r="AF34" s="1458"/>
      <c r="AG34" s="1458"/>
      <c r="AH34" s="219"/>
    </row>
    <row r="35" spans="1:34" s="174" customFormat="1" ht="2.25" customHeight="1">
      <c r="A35" s="181"/>
      <c r="B35" s="188"/>
      <c r="C35" s="182"/>
      <c r="D35" s="188"/>
      <c r="E35" s="188"/>
      <c r="F35" s="188"/>
      <c r="G35" s="188"/>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19"/>
    </row>
    <row r="36" spans="1:34" s="174" customFormat="1" ht="14.25" customHeight="1">
      <c r="A36" s="181"/>
      <c r="B36" s="189" t="s">
        <v>1037</v>
      </c>
      <c r="C36" s="189"/>
      <c r="D36" s="189"/>
      <c r="E36" s="188"/>
      <c r="F36" s="188"/>
      <c r="G36" s="188"/>
      <c r="H36" s="1338"/>
      <c r="I36" s="1338"/>
      <c r="J36" s="1338"/>
      <c r="K36" s="1338"/>
      <c r="L36" s="1338"/>
      <c r="M36" s="1338"/>
      <c r="N36" s="1338"/>
      <c r="O36" s="1338"/>
      <c r="P36" s="1338"/>
      <c r="Q36" s="1338"/>
      <c r="R36" s="1338"/>
      <c r="S36" s="1338"/>
      <c r="T36" s="188"/>
      <c r="U36" s="230" t="s">
        <v>832</v>
      </c>
      <c r="V36" s="188"/>
      <c r="X36" s="230"/>
      <c r="Y36" s="1338"/>
      <c r="Z36" s="1338"/>
      <c r="AA36" s="1338"/>
      <c r="AB36" s="1338"/>
      <c r="AC36" s="1338"/>
      <c r="AD36" s="1338"/>
      <c r="AE36" s="1338"/>
      <c r="AF36" s="1338"/>
      <c r="AG36" s="1338"/>
      <c r="AH36" s="219"/>
    </row>
    <row r="37" spans="1:34" s="174" customFormat="1" ht="12.75" customHeight="1">
      <c r="A37" s="181"/>
      <c r="B37" s="188"/>
      <c r="C37" s="182" t="s">
        <v>1038</v>
      </c>
      <c r="D37" s="188"/>
      <c r="E37" s="188"/>
      <c r="F37" s="188"/>
      <c r="G37" s="188"/>
      <c r="H37" s="1458"/>
      <c r="I37" s="1458"/>
      <c r="J37" s="1458"/>
      <c r="K37" s="1458"/>
      <c r="L37" s="1458"/>
      <c r="M37" s="1458"/>
      <c r="N37" s="1458"/>
      <c r="O37" s="1458"/>
      <c r="P37" s="1458"/>
      <c r="Q37" s="1458"/>
      <c r="R37" s="1458"/>
      <c r="S37" s="1458"/>
      <c r="T37" s="188"/>
      <c r="U37" s="182" t="s">
        <v>904</v>
      </c>
      <c r="V37" s="188"/>
      <c r="X37" s="188"/>
      <c r="Y37" s="1458"/>
      <c r="Z37" s="1458"/>
      <c r="AA37" s="1458"/>
      <c r="AB37" s="1458"/>
      <c r="AC37" s="1458"/>
      <c r="AD37" s="1458"/>
      <c r="AE37" s="1458"/>
      <c r="AF37" s="1458"/>
      <c r="AG37" s="1458"/>
      <c r="AH37" s="219"/>
    </row>
    <row r="38" spans="1:34" s="174" customFormat="1" ht="3" customHeight="1">
      <c r="A38" s="181"/>
      <c r="B38" s="188"/>
      <c r="C38" s="182"/>
      <c r="D38" s="188"/>
      <c r="E38" s="188"/>
      <c r="F38" s="188"/>
      <c r="G38" s="188"/>
      <c r="H38" s="188"/>
      <c r="I38" s="188"/>
      <c r="J38" s="188"/>
      <c r="K38" s="188"/>
      <c r="L38" s="188"/>
      <c r="M38" s="188"/>
      <c r="N38" s="188"/>
      <c r="O38" s="188"/>
      <c r="P38" s="188"/>
      <c r="Q38" s="188"/>
      <c r="R38" s="188"/>
      <c r="S38" s="188"/>
      <c r="T38" s="188"/>
      <c r="U38" s="188"/>
      <c r="V38" s="188"/>
      <c r="W38" s="182"/>
      <c r="X38" s="188"/>
      <c r="Y38" s="188"/>
      <c r="Z38" s="188"/>
      <c r="AA38" s="188"/>
      <c r="AB38" s="188"/>
      <c r="AC38" s="188"/>
      <c r="AD38" s="188"/>
      <c r="AE38" s="188"/>
      <c r="AF38" s="188"/>
      <c r="AG38" s="188"/>
      <c r="AH38" s="219"/>
    </row>
    <row r="39" spans="1:34" s="174" customFormat="1" ht="14.25" customHeight="1">
      <c r="A39" s="181"/>
      <c r="B39" s="188" t="s">
        <v>1039</v>
      </c>
      <c r="C39" s="182"/>
      <c r="D39" s="188"/>
      <c r="E39" s="188"/>
      <c r="F39" s="188"/>
      <c r="G39" s="188"/>
      <c r="H39" s="1338"/>
      <c r="I39" s="1338"/>
      <c r="J39" s="1338"/>
      <c r="K39" s="1338"/>
      <c r="L39" s="188" t="s">
        <v>1040</v>
      </c>
      <c r="M39" s="188"/>
      <c r="N39" s="188"/>
      <c r="O39" s="188" t="s">
        <v>1041</v>
      </c>
      <c r="P39" s="188"/>
      <c r="R39" s="1572"/>
      <c r="S39" s="1572"/>
      <c r="T39" s="1572"/>
      <c r="U39" s="1572"/>
      <c r="V39" s="1572"/>
      <c r="W39" s="1572"/>
      <c r="X39" s="188" t="s">
        <v>961</v>
      </c>
      <c r="Y39" s="244" t="s">
        <v>1042</v>
      </c>
      <c r="Z39" s="192" t="s">
        <v>104</v>
      </c>
      <c r="AA39" s="188" t="s">
        <v>1043</v>
      </c>
      <c r="AB39" s="188"/>
      <c r="AC39" s="192" t="s">
        <v>76</v>
      </c>
      <c r="AD39" s="188" t="s">
        <v>1044</v>
      </c>
      <c r="AE39" s="188"/>
      <c r="AF39" s="188"/>
      <c r="AG39" s="188"/>
      <c r="AH39" s="219"/>
    </row>
    <row r="40" spans="1:36" s="174" customFormat="1" ht="12.75" customHeight="1">
      <c r="A40" s="181"/>
      <c r="B40" s="188"/>
      <c r="C40" s="182" t="s">
        <v>1045</v>
      </c>
      <c r="D40" s="189"/>
      <c r="E40" s="189"/>
      <c r="F40" s="189"/>
      <c r="G40" s="189"/>
      <c r="H40" s="1458"/>
      <c r="I40" s="1458"/>
      <c r="J40" s="1458"/>
      <c r="K40" s="1458"/>
      <c r="L40" s="182" t="s">
        <v>1046</v>
      </c>
      <c r="M40" s="189"/>
      <c r="N40" s="189"/>
      <c r="O40" s="189"/>
      <c r="P40" s="182" t="s">
        <v>1047</v>
      </c>
      <c r="R40" s="1573"/>
      <c r="S40" s="1573"/>
      <c r="T40" s="1573"/>
      <c r="U40" s="1573"/>
      <c r="V40" s="1573"/>
      <c r="W40" s="1573"/>
      <c r="X40" s="182" t="s">
        <v>964</v>
      </c>
      <c r="Y40" s="189"/>
      <c r="AA40" s="182" t="s">
        <v>1048</v>
      </c>
      <c r="AB40" s="182"/>
      <c r="AD40" s="182" t="s">
        <v>1049</v>
      </c>
      <c r="AE40" s="189"/>
      <c r="AF40" s="189"/>
      <c r="AG40" s="189"/>
      <c r="AH40" s="274"/>
      <c r="AI40" s="188"/>
      <c r="AJ40" s="188"/>
    </row>
    <row r="41" spans="1:36" s="174" customFormat="1" ht="3" customHeight="1">
      <c r="A41" s="181"/>
      <c r="B41" s="188"/>
      <c r="C41" s="182"/>
      <c r="D41" s="189"/>
      <c r="E41" s="189"/>
      <c r="F41" s="189"/>
      <c r="G41" s="189"/>
      <c r="H41" s="189"/>
      <c r="I41" s="189"/>
      <c r="J41" s="189"/>
      <c r="K41" s="182"/>
      <c r="L41" s="189"/>
      <c r="M41" s="189"/>
      <c r="N41" s="189"/>
      <c r="O41" s="189"/>
      <c r="P41" s="189"/>
      <c r="Q41" s="182"/>
      <c r="R41" s="189"/>
      <c r="S41" s="189"/>
      <c r="T41" s="189"/>
      <c r="U41" s="189"/>
      <c r="V41" s="189"/>
      <c r="W41" s="189"/>
      <c r="X41" s="189"/>
      <c r="Y41" s="189"/>
      <c r="Z41" s="182"/>
      <c r="AA41" s="182"/>
      <c r="AB41" s="182"/>
      <c r="AC41" s="182"/>
      <c r="AD41" s="182"/>
      <c r="AE41" s="189"/>
      <c r="AF41" s="189"/>
      <c r="AG41" s="189"/>
      <c r="AH41" s="274"/>
      <c r="AI41" s="188"/>
      <c r="AJ41" s="188"/>
    </row>
    <row r="42" spans="1:36" s="174" customFormat="1" ht="13.5" customHeight="1">
      <c r="A42" s="181" t="s">
        <v>1050</v>
      </c>
      <c r="B42" s="188"/>
      <c r="C42" s="189"/>
      <c r="D42" s="189"/>
      <c r="E42" s="189"/>
      <c r="F42" s="189"/>
      <c r="G42" s="182" t="s">
        <v>1051</v>
      </c>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274"/>
      <c r="AI42" s="188"/>
      <c r="AJ42" s="188"/>
    </row>
    <row r="43" spans="1:36" s="174" customFormat="1" ht="2.25" customHeight="1">
      <c r="A43" s="181"/>
      <c r="B43" s="188"/>
      <c r="C43" s="189"/>
      <c r="D43" s="189"/>
      <c r="E43" s="189"/>
      <c r="F43" s="189"/>
      <c r="G43" s="182"/>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274"/>
      <c r="AI43" s="188"/>
      <c r="AJ43" s="188"/>
    </row>
    <row r="44" spans="1:36" s="174" customFormat="1" ht="14.25" customHeight="1">
      <c r="A44" s="181"/>
      <c r="B44" s="192" t="s">
        <v>76</v>
      </c>
      <c r="C44" s="189" t="s">
        <v>1052</v>
      </c>
      <c r="D44" s="189"/>
      <c r="E44" s="189"/>
      <c r="F44" s="189"/>
      <c r="H44" s="189"/>
      <c r="I44" s="189"/>
      <c r="J44" s="189"/>
      <c r="M44" s="192" t="s">
        <v>104</v>
      </c>
      <c r="N44" s="189" t="s">
        <v>1053</v>
      </c>
      <c r="Q44" s="189"/>
      <c r="R44" s="189"/>
      <c r="S44" s="189"/>
      <c r="T44" s="189"/>
      <c r="V44" s="189"/>
      <c r="Y44" s="189"/>
      <c r="Z44" s="189"/>
      <c r="AA44" s="189"/>
      <c r="AB44" s="189"/>
      <c r="AC44" s="189"/>
      <c r="AD44" s="189"/>
      <c r="AE44" s="189"/>
      <c r="AH44" s="274"/>
      <c r="AI44" s="188"/>
      <c r="AJ44" s="188"/>
    </row>
    <row r="45" spans="1:36" s="174" customFormat="1" ht="12.75" customHeight="1">
      <c r="A45" s="181"/>
      <c r="B45" s="188"/>
      <c r="C45" s="225" t="s">
        <v>1054</v>
      </c>
      <c r="D45" s="178"/>
      <c r="E45" s="178"/>
      <c r="F45" s="178"/>
      <c r="G45" s="178"/>
      <c r="I45" s="178"/>
      <c r="J45" s="178"/>
      <c r="M45" s="178"/>
      <c r="N45" s="225" t="s">
        <v>1055</v>
      </c>
      <c r="O45" s="178"/>
      <c r="P45" s="178"/>
      <c r="R45" s="178"/>
      <c r="S45" s="178"/>
      <c r="T45" s="178"/>
      <c r="U45" s="178"/>
      <c r="Y45" s="178"/>
      <c r="Z45" s="189"/>
      <c r="AA45" s="189"/>
      <c r="AB45" s="189"/>
      <c r="AC45" s="189"/>
      <c r="AD45" s="189"/>
      <c r="AE45" s="189"/>
      <c r="AF45" s="189"/>
      <c r="AG45" s="189"/>
      <c r="AH45" s="274"/>
      <c r="AI45" s="188"/>
      <c r="AJ45" s="188"/>
    </row>
    <row r="46" spans="1:36" s="174" customFormat="1" ht="2.25" customHeight="1">
      <c r="A46" s="181"/>
      <c r="B46" s="188"/>
      <c r="C46" s="225"/>
      <c r="D46" s="178"/>
      <c r="E46" s="178"/>
      <c r="F46" s="178"/>
      <c r="G46" s="178"/>
      <c r="I46" s="178"/>
      <c r="J46" s="178"/>
      <c r="M46" s="178"/>
      <c r="N46" s="225"/>
      <c r="O46" s="178"/>
      <c r="P46" s="178"/>
      <c r="R46" s="178"/>
      <c r="S46" s="178"/>
      <c r="T46" s="178"/>
      <c r="U46" s="178"/>
      <c r="Y46" s="178"/>
      <c r="Z46" s="189"/>
      <c r="AA46" s="189"/>
      <c r="AB46" s="189"/>
      <c r="AC46" s="189"/>
      <c r="AD46" s="189"/>
      <c r="AE46" s="189"/>
      <c r="AF46" s="189"/>
      <c r="AG46" s="189"/>
      <c r="AH46" s="274"/>
      <c r="AI46" s="188"/>
      <c r="AJ46" s="188"/>
    </row>
    <row r="47" spans="1:36" s="174" customFormat="1" ht="14.25" customHeight="1">
      <c r="A47" s="181"/>
      <c r="B47" s="192" t="s">
        <v>76</v>
      </c>
      <c r="C47" s="174" t="s">
        <v>1056</v>
      </c>
      <c r="D47" s="178"/>
      <c r="E47" s="178"/>
      <c r="F47" s="178"/>
      <c r="G47" s="178"/>
      <c r="H47" s="225"/>
      <c r="I47" s="178"/>
      <c r="J47" s="178"/>
      <c r="M47" s="192" t="s">
        <v>76</v>
      </c>
      <c r="N47" s="189" t="s">
        <v>1057</v>
      </c>
      <c r="O47" s="178"/>
      <c r="P47" s="178"/>
      <c r="Q47" s="1564"/>
      <c r="R47" s="1564"/>
      <c r="S47" s="1564"/>
      <c r="T47" s="1564"/>
      <c r="U47" s="1564"/>
      <c r="V47" s="1564"/>
      <c r="W47" s="1564"/>
      <c r="X47" s="1564"/>
      <c r="Y47" s="1564"/>
      <c r="Z47" s="1564"/>
      <c r="AA47" s="1564"/>
      <c r="AB47" s="1564"/>
      <c r="AC47" s="1564"/>
      <c r="AD47" s="1564"/>
      <c r="AE47" s="1564"/>
      <c r="AF47" s="1564"/>
      <c r="AG47" s="189" t="s">
        <v>864</v>
      </c>
      <c r="AH47" s="274"/>
      <c r="AI47" s="188"/>
      <c r="AJ47" s="188"/>
    </row>
    <row r="48" spans="1:36" s="174" customFormat="1" ht="12.75" customHeight="1">
      <c r="A48" s="181"/>
      <c r="B48" s="188"/>
      <c r="C48" s="225" t="s">
        <v>1058</v>
      </c>
      <c r="D48" s="178"/>
      <c r="E48" s="178"/>
      <c r="F48" s="178"/>
      <c r="G48" s="178"/>
      <c r="H48" s="225"/>
      <c r="I48" s="178"/>
      <c r="J48" s="178"/>
      <c r="M48" s="178"/>
      <c r="N48" s="178" t="s">
        <v>927</v>
      </c>
      <c r="O48" s="178"/>
      <c r="P48" s="178"/>
      <c r="Q48" s="1564"/>
      <c r="R48" s="1564"/>
      <c r="S48" s="1564"/>
      <c r="T48" s="1564"/>
      <c r="U48" s="1564"/>
      <c r="V48" s="1564"/>
      <c r="W48" s="1564"/>
      <c r="X48" s="1564"/>
      <c r="Y48" s="1564"/>
      <c r="Z48" s="1564"/>
      <c r="AA48" s="1564"/>
      <c r="AB48" s="1564"/>
      <c r="AC48" s="1564"/>
      <c r="AD48" s="1564"/>
      <c r="AE48" s="1564"/>
      <c r="AF48" s="1564"/>
      <c r="AG48" s="189"/>
      <c r="AH48" s="274"/>
      <c r="AI48" s="188"/>
      <c r="AJ48" s="188"/>
    </row>
    <row r="49" spans="1:34" s="173" customFormat="1" ht="14.25">
      <c r="A49" s="268" t="s">
        <v>1059</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219"/>
    </row>
    <row r="50" spans="1:34" s="173" customFormat="1" ht="12.75" customHeight="1">
      <c r="A50" s="181"/>
      <c r="B50" s="193" t="s">
        <v>1060</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219"/>
    </row>
    <row r="51" spans="1:34" s="173" customFormat="1" ht="2.25" customHeight="1">
      <c r="A51" s="181"/>
      <c r="B51" s="193"/>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219"/>
    </row>
    <row r="52" spans="1:34" s="173" customFormat="1" ht="14.25">
      <c r="A52" s="181"/>
      <c r="B52" s="188" t="s">
        <v>1061</v>
      </c>
      <c r="C52" s="188"/>
      <c r="D52" s="188"/>
      <c r="E52" s="188"/>
      <c r="F52" s="1565"/>
      <c r="G52" s="1566"/>
      <c r="H52" s="1566"/>
      <c r="I52" s="1566"/>
      <c r="J52" s="1566"/>
      <c r="K52" s="1566"/>
      <c r="L52" s="1566"/>
      <c r="M52" s="1566"/>
      <c r="N52" s="1566"/>
      <c r="O52" s="1566"/>
      <c r="P52" s="1566"/>
      <c r="Q52" s="188"/>
      <c r="R52" s="230" t="s">
        <v>1062</v>
      </c>
      <c r="S52" s="230"/>
      <c r="T52" s="230"/>
      <c r="U52" s="230"/>
      <c r="V52" s="230"/>
      <c r="W52" s="188"/>
      <c r="X52" s="188"/>
      <c r="Y52" s="188"/>
      <c r="Z52" s="188"/>
      <c r="AA52" s="1565"/>
      <c r="AB52" s="1566"/>
      <c r="AC52" s="1566"/>
      <c r="AD52" s="1566"/>
      <c r="AE52" s="1566"/>
      <c r="AF52" s="1566"/>
      <c r="AG52" s="1566"/>
      <c r="AH52" s="219"/>
    </row>
    <row r="53" spans="1:34" s="173" customFormat="1" ht="12.75" customHeight="1">
      <c r="A53" s="181"/>
      <c r="B53" s="188"/>
      <c r="C53" s="196" t="s">
        <v>882</v>
      </c>
      <c r="D53" s="196"/>
      <c r="E53" s="196"/>
      <c r="F53" s="1567"/>
      <c r="G53" s="1567"/>
      <c r="H53" s="1567"/>
      <c r="I53" s="1567"/>
      <c r="J53" s="1567"/>
      <c r="K53" s="1567"/>
      <c r="L53" s="1567"/>
      <c r="M53" s="1567"/>
      <c r="N53" s="1567"/>
      <c r="O53" s="1567"/>
      <c r="P53" s="1567"/>
      <c r="Q53" s="196"/>
      <c r="R53" s="196"/>
      <c r="S53" s="196" t="s">
        <v>1063</v>
      </c>
      <c r="T53" s="196"/>
      <c r="U53" s="196"/>
      <c r="V53" s="196"/>
      <c r="W53" s="196"/>
      <c r="X53" s="196"/>
      <c r="Y53" s="196"/>
      <c r="Z53" s="196"/>
      <c r="AA53" s="1567"/>
      <c r="AB53" s="1567"/>
      <c r="AC53" s="1567"/>
      <c r="AD53" s="1567"/>
      <c r="AE53" s="1567"/>
      <c r="AF53" s="1567"/>
      <c r="AG53" s="1567"/>
      <c r="AH53" s="219"/>
    </row>
    <row r="54" spans="1:34" s="173" customFormat="1" ht="2.25" customHeight="1">
      <c r="A54" s="181"/>
      <c r="B54" s="188"/>
      <c r="C54" s="196"/>
      <c r="D54" s="196"/>
      <c r="E54" s="196"/>
      <c r="F54" s="269"/>
      <c r="G54" s="269"/>
      <c r="H54" s="269"/>
      <c r="I54" s="269"/>
      <c r="J54" s="269"/>
      <c r="K54" s="269"/>
      <c r="L54" s="269"/>
      <c r="M54" s="269"/>
      <c r="N54" s="269"/>
      <c r="O54" s="269"/>
      <c r="P54" s="269"/>
      <c r="Q54" s="196"/>
      <c r="R54" s="196"/>
      <c r="S54" s="196"/>
      <c r="T54" s="196"/>
      <c r="U54" s="196"/>
      <c r="V54" s="196"/>
      <c r="W54" s="196"/>
      <c r="X54" s="196"/>
      <c r="Y54" s="196"/>
      <c r="Z54" s="196"/>
      <c r="AA54" s="269"/>
      <c r="AB54" s="269"/>
      <c r="AC54" s="269"/>
      <c r="AD54" s="269"/>
      <c r="AE54" s="269"/>
      <c r="AF54" s="269"/>
      <c r="AG54" s="269"/>
      <c r="AH54" s="219"/>
    </row>
    <row r="55" spans="1:34" s="173" customFormat="1" ht="14.25">
      <c r="A55" s="181"/>
      <c r="B55" s="188" t="s">
        <v>1064</v>
      </c>
      <c r="C55" s="188"/>
      <c r="D55" s="188"/>
      <c r="E55" s="188"/>
      <c r="F55" s="1565"/>
      <c r="G55" s="1566"/>
      <c r="H55" s="1566"/>
      <c r="I55" s="1566"/>
      <c r="J55" s="1566"/>
      <c r="K55" s="1566"/>
      <c r="L55" s="1566"/>
      <c r="M55" s="1566"/>
      <c r="N55" s="1566"/>
      <c r="O55" s="1566"/>
      <c r="P55" s="1566"/>
      <c r="Q55" s="1566"/>
      <c r="R55" s="1566"/>
      <c r="S55" s="1566"/>
      <c r="T55" s="1566"/>
      <c r="U55" s="1566"/>
      <c r="V55" s="1566"/>
      <c r="W55" s="1566"/>
      <c r="X55" s="1566"/>
      <c r="Y55" s="1566"/>
      <c r="Z55" s="1566"/>
      <c r="AA55" s="1566"/>
      <c r="AB55" s="1566"/>
      <c r="AC55" s="1566"/>
      <c r="AD55" s="1566"/>
      <c r="AE55" s="1566"/>
      <c r="AF55" s="1566"/>
      <c r="AG55" s="1566"/>
      <c r="AH55" s="219"/>
    </row>
    <row r="56" spans="1:34" s="173" customFormat="1" ht="12.75" customHeight="1">
      <c r="A56" s="181"/>
      <c r="B56" s="188"/>
      <c r="C56" s="182" t="s">
        <v>903</v>
      </c>
      <c r="D56" s="182"/>
      <c r="E56" s="182"/>
      <c r="F56" s="1567"/>
      <c r="G56" s="1567"/>
      <c r="H56" s="1567"/>
      <c r="I56" s="1567"/>
      <c r="J56" s="1567"/>
      <c r="K56" s="1567"/>
      <c r="L56" s="1567"/>
      <c r="M56" s="1567"/>
      <c r="N56" s="1567"/>
      <c r="O56" s="1567"/>
      <c r="P56" s="1567"/>
      <c r="Q56" s="1567"/>
      <c r="R56" s="1567"/>
      <c r="S56" s="1567"/>
      <c r="T56" s="1567"/>
      <c r="U56" s="1567"/>
      <c r="V56" s="1567"/>
      <c r="W56" s="1567"/>
      <c r="X56" s="1567"/>
      <c r="Y56" s="1567"/>
      <c r="Z56" s="1567"/>
      <c r="AA56" s="1567"/>
      <c r="AB56" s="1567"/>
      <c r="AC56" s="1567"/>
      <c r="AD56" s="1567"/>
      <c r="AE56" s="1567"/>
      <c r="AF56" s="1567"/>
      <c r="AG56" s="1567"/>
      <c r="AH56" s="219"/>
    </row>
    <row r="57" spans="1:34" s="173" customFormat="1" ht="2.25" customHeight="1">
      <c r="A57" s="181"/>
      <c r="B57" s="188"/>
      <c r="C57" s="182"/>
      <c r="D57" s="182"/>
      <c r="E57" s="182"/>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19"/>
    </row>
    <row r="58" spans="1:34" s="173" customFormat="1" ht="14.25" customHeight="1">
      <c r="A58" s="181"/>
      <c r="B58" s="188"/>
      <c r="C58" s="230" t="s">
        <v>832</v>
      </c>
      <c r="D58" s="230"/>
      <c r="E58" s="230"/>
      <c r="F58" s="188"/>
      <c r="G58" s="1568"/>
      <c r="H58" s="1569"/>
      <c r="I58" s="1569"/>
      <c r="J58" s="1569"/>
      <c r="K58" s="1569"/>
      <c r="L58" s="1569"/>
      <c r="M58" s="1569"/>
      <c r="N58" s="1569"/>
      <c r="O58" s="1569"/>
      <c r="P58" s="1569"/>
      <c r="Q58" s="188"/>
      <c r="R58" s="188"/>
      <c r="S58" s="230" t="s">
        <v>834</v>
      </c>
      <c r="T58" s="230"/>
      <c r="U58" s="230"/>
      <c r="V58" s="188"/>
      <c r="W58" s="188"/>
      <c r="X58" s="1568"/>
      <c r="Y58" s="1569"/>
      <c r="Z58" s="1569"/>
      <c r="AA58" s="1569"/>
      <c r="AB58" s="1569"/>
      <c r="AC58" s="1569"/>
      <c r="AD58" s="1569"/>
      <c r="AE58" s="1569"/>
      <c r="AF58" s="1569"/>
      <c r="AG58" s="1569"/>
      <c r="AH58" s="219"/>
    </row>
    <row r="59" spans="1:34" s="173" customFormat="1" ht="12.75" customHeight="1">
      <c r="A59" s="181"/>
      <c r="B59" s="188"/>
      <c r="C59" s="196" t="s">
        <v>904</v>
      </c>
      <c r="D59" s="196"/>
      <c r="E59" s="196"/>
      <c r="F59" s="196"/>
      <c r="G59" s="1570"/>
      <c r="H59" s="1570"/>
      <c r="I59" s="1570"/>
      <c r="J59" s="1570"/>
      <c r="K59" s="1570"/>
      <c r="L59" s="1570"/>
      <c r="M59" s="1570"/>
      <c r="N59" s="1570"/>
      <c r="O59" s="1570"/>
      <c r="P59" s="1570"/>
      <c r="Q59" s="196"/>
      <c r="R59" s="196"/>
      <c r="S59" s="196" t="s">
        <v>1065</v>
      </c>
      <c r="T59" s="196"/>
      <c r="U59" s="196"/>
      <c r="V59" s="196"/>
      <c r="W59" s="196"/>
      <c r="X59" s="1571"/>
      <c r="Y59" s="1571"/>
      <c r="Z59" s="1571"/>
      <c r="AA59" s="1571"/>
      <c r="AB59" s="1571"/>
      <c r="AC59" s="1571"/>
      <c r="AD59" s="1571"/>
      <c r="AE59" s="1571"/>
      <c r="AF59" s="1571"/>
      <c r="AG59" s="1571"/>
      <c r="AH59" s="219"/>
    </row>
    <row r="60" spans="1:36" s="174" customFormat="1" ht="2.25" customHeight="1">
      <c r="A60" s="181"/>
      <c r="B60" s="188"/>
      <c r="C60" s="225"/>
      <c r="D60" s="178"/>
      <c r="E60" s="178"/>
      <c r="F60" s="178"/>
      <c r="G60" s="178"/>
      <c r="H60" s="225"/>
      <c r="I60" s="178"/>
      <c r="J60" s="178"/>
      <c r="M60" s="178"/>
      <c r="N60" s="178"/>
      <c r="O60" s="178"/>
      <c r="P60" s="178"/>
      <c r="Q60" s="248"/>
      <c r="R60" s="248"/>
      <c r="S60" s="248"/>
      <c r="T60" s="248"/>
      <c r="U60" s="248"/>
      <c r="V60" s="248"/>
      <c r="W60" s="248"/>
      <c r="X60" s="270"/>
      <c r="Y60" s="270"/>
      <c r="Z60" s="270"/>
      <c r="AA60" s="270"/>
      <c r="AB60" s="270"/>
      <c r="AC60" s="270"/>
      <c r="AD60" s="270"/>
      <c r="AE60" s="270"/>
      <c r="AF60" s="270"/>
      <c r="AG60" s="275"/>
      <c r="AH60" s="274"/>
      <c r="AI60" s="188"/>
      <c r="AJ60" s="188"/>
    </row>
    <row r="61" spans="1:36" s="174" customFormat="1" ht="14.25" customHeight="1">
      <c r="A61" s="181" t="s">
        <v>1066</v>
      </c>
      <c r="B61" s="188"/>
      <c r="C61" s="188"/>
      <c r="D61" s="188"/>
      <c r="E61" s="188"/>
      <c r="F61" s="188"/>
      <c r="G61" s="188"/>
      <c r="H61" s="188"/>
      <c r="I61" s="188"/>
      <c r="J61" s="188"/>
      <c r="K61" s="188"/>
      <c r="L61" s="188"/>
      <c r="M61" s="188"/>
      <c r="N61" s="188"/>
      <c r="O61" s="188"/>
      <c r="R61" s="182" t="s">
        <v>1067</v>
      </c>
      <c r="S61" s="188"/>
      <c r="U61" s="188"/>
      <c r="V61" s="188"/>
      <c r="W61" s="188"/>
      <c r="X61" s="188"/>
      <c r="Y61" s="188"/>
      <c r="Z61" s="188"/>
      <c r="AA61" s="188"/>
      <c r="AB61" s="188"/>
      <c r="AC61" s="188"/>
      <c r="AD61" s="188"/>
      <c r="AE61" s="188"/>
      <c r="AF61" s="188"/>
      <c r="AG61" s="188"/>
      <c r="AH61" s="219"/>
      <c r="AI61" s="188"/>
      <c r="AJ61" s="188"/>
    </row>
    <row r="62" spans="1:34" s="173" customFormat="1" ht="14.25">
      <c r="A62" s="181"/>
      <c r="B62" s="188" t="s">
        <v>1061</v>
      </c>
      <c r="C62" s="188"/>
      <c r="D62" s="188"/>
      <c r="E62" s="188"/>
      <c r="F62" s="1520"/>
      <c r="G62" s="1560"/>
      <c r="H62" s="1560"/>
      <c r="I62" s="1560"/>
      <c r="J62" s="1560"/>
      <c r="K62" s="1560"/>
      <c r="L62" s="1560"/>
      <c r="M62" s="1560"/>
      <c r="N62" s="1560"/>
      <c r="O62" s="1560"/>
      <c r="P62" s="1560"/>
      <c r="Q62" s="188"/>
      <c r="R62" s="230" t="s">
        <v>1062</v>
      </c>
      <c r="S62" s="230"/>
      <c r="T62" s="230"/>
      <c r="U62" s="230"/>
      <c r="V62" s="230"/>
      <c r="W62" s="188"/>
      <c r="X62" s="188"/>
      <c r="Y62" s="188"/>
      <c r="Z62" s="188"/>
      <c r="AA62" s="1520"/>
      <c r="AB62" s="1560"/>
      <c r="AC62" s="1560"/>
      <c r="AD62" s="1560"/>
      <c r="AE62" s="1560"/>
      <c r="AF62" s="1560"/>
      <c r="AG62" s="1560"/>
      <c r="AH62" s="219"/>
    </row>
    <row r="63" spans="1:34" s="173" customFormat="1" ht="12.75" customHeight="1">
      <c r="A63" s="181"/>
      <c r="B63" s="188"/>
      <c r="C63" s="196" t="s">
        <v>882</v>
      </c>
      <c r="D63" s="196"/>
      <c r="E63" s="196"/>
      <c r="F63" s="1561"/>
      <c r="G63" s="1561"/>
      <c r="H63" s="1561"/>
      <c r="I63" s="1561"/>
      <c r="J63" s="1561"/>
      <c r="K63" s="1561"/>
      <c r="L63" s="1561"/>
      <c r="M63" s="1561"/>
      <c r="N63" s="1561"/>
      <c r="O63" s="1561"/>
      <c r="P63" s="1561"/>
      <c r="Q63" s="196"/>
      <c r="R63" s="196"/>
      <c r="S63" s="196" t="s">
        <v>1063</v>
      </c>
      <c r="T63" s="196"/>
      <c r="U63" s="196"/>
      <c r="V63" s="196"/>
      <c r="W63" s="196"/>
      <c r="X63" s="196"/>
      <c r="Y63" s="196"/>
      <c r="Z63" s="196"/>
      <c r="AA63" s="1561"/>
      <c r="AB63" s="1561"/>
      <c r="AC63" s="1561"/>
      <c r="AD63" s="1561"/>
      <c r="AE63" s="1561"/>
      <c r="AF63" s="1561"/>
      <c r="AG63" s="1561"/>
      <c r="AH63" s="219"/>
    </row>
    <row r="64" spans="1:34" s="173" customFormat="1" ht="2.25" customHeight="1">
      <c r="A64" s="181"/>
      <c r="B64" s="188"/>
      <c r="C64" s="196"/>
      <c r="D64" s="196"/>
      <c r="E64" s="196"/>
      <c r="F64" s="269"/>
      <c r="G64" s="269"/>
      <c r="H64" s="269"/>
      <c r="I64" s="269"/>
      <c r="J64" s="269"/>
      <c r="K64" s="269"/>
      <c r="L64" s="269"/>
      <c r="M64" s="269"/>
      <c r="N64" s="269"/>
      <c r="O64" s="269"/>
      <c r="P64" s="269"/>
      <c r="Q64" s="196"/>
      <c r="R64" s="196"/>
      <c r="S64" s="196"/>
      <c r="T64" s="196"/>
      <c r="U64" s="196"/>
      <c r="V64" s="196"/>
      <c r="W64" s="196"/>
      <c r="X64" s="196"/>
      <c r="Y64" s="196"/>
      <c r="Z64" s="196"/>
      <c r="AA64" s="269"/>
      <c r="AB64" s="269"/>
      <c r="AC64" s="269"/>
      <c r="AD64" s="269"/>
      <c r="AE64" s="269"/>
      <c r="AF64" s="269"/>
      <c r="AG64" s="269"/>
      <c r="AH64" s="219"/>
    </row>
    <row r="65" spans="1:34" s="173" customFormat="1" ht="14.25">
      <c r="A65" s="181"/>
      <c r="B65" s="188" t="s">
        <v>1064</v>
      </c>
      <c r="C65" s="188"/>
      <c r="D65" s="188"/>
      <c r="E65" s="188"/>
      <c r="F65" s="1520"/>
      <c r="G65" s="1560"/>
      <c r="H65" s="1560"/>
      <c r="I65" s="1560"/>
      <c r="J65" s="1560"/>
      <c r="K65" s="1560"/>
      <c r="L65" s="1560"/>
      <c r="M65" s="1560"/>
      <c r="N65" s="1560"/>
      <c r="O65" s="1560"/>
      <c r="P65" s="1560"/>
      <c r="Q65" s="1560"/>
      <c r="R65" s="1560"/>
      <c r="S65" s="1560"/>
      <c r="T65" s="1560"/>
      <c r="U65" s="1560"/>
      <c r="V65" s="1560"/>
      <c r="W65" s="1560"/>
      <c r="X65" s="1560"/>
      <c r="Y65" s="1560"/>
      <c r="Z65" s="1560"/>
      <c r="AA65" s="1560"/>
      <c r="AB65" s="1560"/>
      <c r="AC65" s="1560"/>
      <c r="AD65" s="1560"/>
      <c r="AE65" s="1560"/>
      <c r="AF65" s="1560"/>
      <c r="AG65" s="1560"/>
      <c r="AH65" s="219"/>
    </row>
    <row r="66" spans="1:34" s="173" customFormat="1" ht="12.75" customHeight="1">
      <c r="A66" s="181"/>
      <c r="B66" s="188"/>
      <c r="C66" s="182" t="s">
        <v>903</v>
      </c>
      <c r="D66" s="182"/>
      <c r="E66" s="182"/>
      <c r="F66" s="1561"/>
      <c r="G66" s="1561"/>
      <c r="H66" s="1561"/>
      <c r="I66" s="1561"/>
      <c r="J66" s="1561"/>
      <c r="K66" s="1561"/>
      <c r="L66" s="1561"/>
      <c r="M66" s="1561"/>
      <c r="N66" s="1561"/>
      <c r="O66" s="1561"/>
      <c r="P66" s="1561"/>
      <c r="Q66" s="1561"/>
      <c r="R66" s="1561"/>
      <c r="S66" s="1561"/>
      <c r="T66" s="1561"/>
      <c r="U66" s="1561"/>
      <c r="V66" s="1561"/>
      <c r="W66" s="1561"/>
      <c r="X66" s="1561"/>
      <c r="Y66" s="1561"/>
      <c r="Z66" s="1561"/>
      <c r="AA66" s="1561"/>
      <c r="AB66" s="1561"/>
      <c r="AC66" s="1561"/>
      <c r="AD66" s="1561"/>
      <c r="AE66" s="1561"/>
      <c r="AF66" s="1561"/>
      <c r="AG66" s="1561"/>
      <c r="AH66" s="219"/>
    </row>
    <row r="67" spans="1:34" s="173" customFormat="1" ht="2.25" customHeight="1">
      <c r="A67" s="181"/>
      <c r="B67" s="188"/>
      <c r="C67" s="182"/>
      <c r="D67" s="182"/>
      <c r="E67" s="182"/>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19"/>
    </row>
    <row r="68" spans="1:34" s="173" customFormat="1" ht="14.25" customHeight="1">
      <c r="A68" s="181"/>
      <c r="B68" s="188"/>
      <c r="C68" s="230" t="s">
        <v>832</v>
      </c>
      <c r="D68" s="230"/>
      <c r="E68" s="230"/>
      <c r="F68" s="188"/>
      <c r="G68" s="1338"/>
      <c r="H68" s="1562"/>
      <c r="I68" s="1562"/>
      <c r="J68" s="1562"/>
      <c r="K68" s="1562"/>
      <c r="L68" s="1562"/>
      <c r="M68" s="1562"/>
      <c r="N68" s="1562"/>
      <c r="O68" s="1562"/>
      <c r="P68" s="1562"/>
      <c r="Q68" s="188"/>
      <c r="R68" s="188"/>
      <c r="S68" s="230" t="s">
        <v>834</v>
      </c>
      <c r="T68" s="230"/>
      <c r="U68" s="230"/>
      <c r="V68" s="188"/>
      <c r="W68" s="188"/>
      <c r="X68" s="1338"/>
      <c r="Y68" s="1562"/>
      <c r="Z68" s="1562"/>
      <c r="AA68" s="1562"/>
      <c r="AB68" s="1562"/>
      <c r="AC68" s="1562"/>
      <c r="AD68" s="1562"/>
      <c r="AE68" s="1562"/>
      <c r="AF68" s="1562"/>
      <c r="AG68" s="1562"/>
      <c r="AH68" s="219"/>
    </row>
    <row r="69" spans="1:34" s="173" customFormat="1" ht="12.75" customHeight="1">
      <c r="A69" s="181"/>
      <c r="B69" s="188"/>
      <c r="C69" s="196" t="s">
        <v>904</v>
      </c>
      <c r="D69" s="196"/>
      <c r="E69" s="196"/>
      <c r="F69" s="196"/>
      <c r="G69" s="1543"/>
      <c r="H69" s="1543"/>
      <c r="I69" s="1543"/>
      <c r="J69" s="1543"/>
      <c r="K69" s="1543"/>
      <c r="L69" s="1543"/>
      <c r="M69" s="1543"/>
      <c r="N69" s="1543"/>
      <c r="O69" s="1543"/>
      <c r="P69" s="1543"/>
      <c r="Q69" s="196"/>
      <c r="R69" s="196"/>
      <c r="S69" s="196" t="s">
        <v>1065</v>
      </c>
      <c r="T69" s="196"/>
      <c r="U69" s="196"/>
      <c r="V69" s="196"/>
      <c r="W69" s="196"/>
      <c r="X69" s="1543"/>
      <c r="Y69" s="1543"/>
      <c r="Z69" s="1543"/>
      <c r="AA69" s="1543"/>
      <c r="AB69" s="1543"/>
      <c r="AC69" s="1543"/>
      <c r="AD69" s="1543"/>
      <c r="AE69" s="1543"/>
      <c r="AF69" s="1543"/>
      <c r="AG69" s="1543"/>
      <c r="AH69" s="219"/>
    </row>
    <row r="70" spans="1:36" s="174" customFormat="1" ht="4.5" customHeight="1">
      <c r="A70" s="181"/>
      <c r="B70" s="188"/>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219"/>
      <c r="AI70" s="188"/>
      <c r="AJ70" s="188"/>
    </row>
    <row r="71" spans="1:34" s="173" customFormat="1" ht="15.75" customHeight="1">
      <c r="A71" s="183"/>
      <c r="B71" s="1395" t="s">
        <v>1068</v>
      </c>
      <c r="C71" s="1563"/>
      <c r="D71" s="1563"/>
      <c r="E71" s="1563"/>
      <c r="F71" s="1563"/>
      <c r="G71" s="1563"/>
      <c r="H71" s="1563"/>
      <c r="I71" s="1563"/>
      <c r="J71" s="1563"/>
      <c r="K71" s="1563"/>
      <c r="L71" s="1563"/>
      <c r="M71" s="1563"/>
      <c r="N71" s="1563"/>
      <c r="O71" s="1563"/>
      <c r="P71" s="1563"/>
      <c r="Q71" s="1563"/>
      <c r="R71" s="1563"/>
      <c r="S71" s="1373" t="s">
        <v>1069</v>
      </c>
      <c r="T71" s="1383"/>
      <c r="U71" s="1383"/>
      <c r="V71" s="1383"/>
      <c r="W71" s="1383"/>
      <c r="X71" s="1383"/>
      <c r="Y71" s="1383"/>
      <c r="Z71" s="1383"/>
      <c r="AA71" s="1383"/>
      <c r="AB71" s="1383"/>
      <c r="AC71" s="1383"/>
      <c r="AD71" s="1383"/>
      <c r="AE71" s="1383"/>
      <c r="AF71" s="1383"/>
      <c r="AG71" s="1383"/>
      <c r="AH71" s="1555"/>
    </row>
    <row r="72" spans="1:34" s="173" customFormat="1" ht="15.75" customHeight="1">
      <c r="A72" s="183"/>
      <c r="B72" s="1554" t="s">
        <v>1070</v>
      </c>
      <c r="C72" s="1554"/>
      <c r="D72" s="1554"/>
      <c r="E72" s="1554"/>
      <c r="F72" s="1554"/>
      <c r="G72" s="1554"/>
      <c r="H72" s="1554"/>
      <c r="I72" s="1554"/>
      <c r="J72" s="1554"/>
      <c r="K72" s="1554"/>
      <c r="L72" s="1554"/>
      <c r="M72" s="1554"/>
      <c r="N72" s="1554"/>
      <c r="O72" s="1554"/>
      <c r="P72" s="1554"/>
      <c r="Q72" s="1554"/>
      <c r="R72" s="1554"/>
      <c r="S72" s="1373" t="s">
        <v>1071</v>
      </c>
      <c r="T72" s="1383"/>
      <c r="U72" s="1383"/>
      <c r="V72" s="1383"/>
      <c r="W72" s="1383"/>
      <c r="X72" s="1383"/>
      <c r="Y72" s="1383"/>
      <c r="Z72" s="1383"/>
      <c r="AA72" s="1383"/>
      <c r="AB72" s="1383"/>
      <c r="AC72" s="1383"/>
      <c r="AD72" s="1383"/>
      <c r="AE72" s="1383"/>
      <c r="AF72" s="1383"/>
      <c r="AG72" s="1383"/>
      <c r="AH72" s="1555"/>
    </row>
    <row r="73" spans="1:34" s="173" customFormat="1" ht="4.5" customHeight="1">
      <c r="A73" s="183"/>
      <c r="C73" s="175"/>
      <c r="D73" s="175"/>
      <c r="E73" s="175"/>
      <c r="F73" s="175"/>
      <c r="G73" s="175"/>
      <c r="H73" s="175"/>
      <c r="I73" s="175"/>
      <c r="J73" s="175"/>
      <c r="K73" s="175"/>
      <c r="L73" s="175"/>
      <c r="M73" s="196"/>
      <c r="N73" s="175"/>
      <c r="O73" s="175"/>
      <c r="P73" s="175"/>
      <c r="Q73" s="175"/>
      <c r="R73" s="175"/>
      <c r="S73" s="175"/>
      <c r="T73" s="175"/>
      <c r="U73" s="230"/>
      <c r="V73" s="230"/>
      <c r="W73" s="230"/>
      <c r="X73" s="230"/>
      <c r="Y73" s="230"/>
      <c r="Z73" s="230"/>
      <c r="AA73" s="230"/>
      <c r="AB73" s="230"/>
      <c r="AC73" s="230"/>
      <c r="AD73" s="230"/>
      <c r="AE73" s="230"/>
      <c r="AF73" s="230"/>
      <c r="AG73" s="230"/>
      <c r="AH73" s="216"/>
    </row>
    <row r="74" spans="1:34" s="173" customFormat="1" ht="15.75" customHeight="1">
      <c r="A74" s="183"/>
      <c r="C74" s="175"/>
      <c r="D74" s="175"/>
      <c r="E74" s="175"/>
      <c r="F74" s="175"/>
      <c r="G74" s="175"/>
      <c r="H74" s="175"/>
      <c r="I74" s="175"/>
      <c r="J74" s="175"/>
      <c r="K74" s="175"/>
      <c r="L74" s="175"/>
      <c r="M74" s="175"/>
      <c r="N74" s="175"/>
      <c r="O74" s="175"/>
      <c r="P74" s="175"/>
      <c r="Q74" s="175"/>
      <c r="R74" s="175"/>
      <c r="S74" s="175"/>
      <c r="T74" s="175"/>
      <c r="U74" s="208"/>
      <c r="V74" s="208"/>
      <c r="W74" s="208"/>
      <c r="X74" s="208"/>
      <c r="Y74" s="208" t="s">
        <v>803</v>
      </c>
      <c r="Z74" s="208"/>
      <c r="AB74" s="208"/>
      <c r="AC74" s="208" t="s">
        <v>804</v>
      </c>
      <c r="AE74" s="208"/>
      <c r="AF74" s="208"/>
      <c r="AG74" s="208" t="s">
        <v>805</v>
      </c>
      <c r="AH74" s="216"/>
    </row>
    <row r="75" spans="1:34" s="173" customFormat="1" ht="15.75" customHeight="1" thickBot="1">
      <c r="A75" s="181"/>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13" t="s">
        <v>808</v>
      </c>
      <c r="Z75" s="209"/>
      <c r="AA75" s="212"/>
      <c r="AB75" s="209"/>
      <c r="AC75" s="213" t="s">
        <v>809</v>
      </c>
      <c r="AD75" s="212"/>
      <c r="AE75" s="209"/>
      <c r="AF75" s="209"/>
      <c r="AG75" s="209" t="s">
        <v>810</v>
      </c>
      <c r="AH75" s="219"/>
    </row>
    <row r="76" spans="1:34" s="173" customFormat="1" ht="4.5" customHeight="1" thickTop="1">
      <c r="A76" s="181"/>
      <c r="B76" s="178"/>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221"/>
      <c r="AE76" s="182"/>
      <c r="AF76" s="182"/>
      <c r="AG76" s="182"/>
      <c r="AH76" s="219"/>
    </row>
    <row r="77" spans="1:34" s="261" customFormat="1" ht="13.5" customHeight="1">
      <c r="A77" s="1556" t="s">
        <v>1072</v>
      </c>
      <c r="B77" s="1557"/>
      <c r="C77" s="1557"/>
      <c r="D77" s="1399" t="s">
        <v>1073</v>
      </c>
      <c r="E77" s="1399"/>
      <c r="F77" s="1399"/>
      <c r="G77" s="1399"/>
      <c r="H77" s="1399"/>
      <c r="I77" s="1399"/>
      <c r="J77" s="1399"/>
      <c r="K77" s="1399"/>
      <c r="L77" s="1399"/>
      <c r="M77" s="1399"/>
      <c r="N77" s="1399"/>
      <c r="O77" s="1399"/>
      <c r="P77" s="1399"/>
      <c r="Q77" s="1399"/>
      <c r="R77" s="1399"/>
      <c r="S77" s="1399"/>
      <c r="T77" s="1399"/>
      <c r="U77" s="1399"/>
      <c r="V77" s="1399"/>
      <c r="W77" s="1399"/>
      <c r="X77" s="1399"/>
      <c r="Y77" s="1399"/>
      <c r="Z77" s="1399"/>
      <c r="AA77" s="1399"/>
      <c r="AB77" s="1399"/>
      <c r="AC77" s="1399"/>
      <c r="AD77" s="1399"/>
      <c r="AE77" s="1399"/>
      <c r="AF77" s="1399"/>
      <c r="AG77" s="1399"/>
      <c r="AH77" s="1400"/>
    </row>
    <row r="78" spans="1:34" s="261" customFormat="1" ht="12.75" customHeight="1">
      <c r="A78" s="1558" t="s">
        <v>1074</v>
      </c>
      <c r="B78" s="1559"/>
      <c r="C78" s="1559"/>
      <c r="D78" s="1317" t="s">
        <v>1075</v>
      </c>
      <c r="E78" s="1317"/>
      <c r="F78" s="1317"/>
      <c r="G78" s="1317"/>
      <c r="H78" s="1317"/>
      <c r="I78" s="1317"/>
      <c r="J78" s="1317"/>
      <c r="K78" s="1317"/>
      <c r="L78" s="1317"/>
      <c r="M78" s="1317"/>
      <c r="N78" s="1317"/>
      <c r="O78" s="1317"/>
      <c r="P78" s="1317"/>
      <c r="Q78" s="1317"/>
      <c r="R78" s="1317"/>
      <c r="S78" s="1317"/>
      <c r="T78" s="1317"/>
      <c r="U78" s="1317"/>
      <c r="V78" s="1317"/>
      <c r="W78" s="1317"/>
      <c r="X78" s="1317"/>
      <c r="Y78" s="1317"/>
      <c r="Z78" s="1317"/>
      <c r="AA78" s="1317"/>
      <c r="AB78" s="1317"/>
      <c r="AC78" s="1317"/>
      <c r="AD78" s="1317"/>
      <c r="AE78" s="1317"/>
      <c r="AF78" s="1317"/>
      <c r="AG78" s="1317"/>
      <c r="AH78" s="1409"/>
    </row>
    <row r="79" spans="1:34" s="261" customFormat="1" ht="12.75" customHeight="1">
      <c r="A79" s="276"/>
      <c r="B79" s="241"/>
      <c r="C79" s="27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7"/>
      <c r="Z79" s="1317"/>
      <c r="AA79" s="1317"/>
      <c r="AB79" s="1317"/>
      <c r="AC79" s="1317"/>
      <c r="AD79" s="1317"/>
      <c r="AE79" s="1317"/>
      <c r="AF79" s="1317"/>
      <c r="AG79" s="1317"/>
      <c r="AH79" s="1409"/>
    </row>
    <row r="80" spans="1:34" s="173" customFormat="1" ht="2.25" customHeight="1">
      <c r="A80" s="278"/>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84"/>
    </row>
    <row r="81" spans="1:35" s="174" customFormat="1" ht="2.25" customHeight="1">
      <c r="A81" s="181"/>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219"/>
      <c r="AI81" s="188"/>
    </row>
    <row r="82" spans="1:34" s="173" customFormat="1" ht="14.25">
      <c r="A82" s="181" t="s">
        <v>353</v>
      </c>
      <c r="B82" s="188"/>
      <c r="C82" s="188"/>
      <c r="D82" s="188"/>
      <c r="E82" s="188"/>
      <c r="F82" s="182" t="s">
        <v>1076</v>
      </c>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219"/>
    </row>
    <row r="83" spans="1:34" s="173" customFormat="1" ht="2.25" customHeight="1">
      <c r="A83" s="181"/>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219"/>
    </row>
    <row r="84" spans="1:34" s="173" customFormat="1" ht="14.25">
      <c r="A84" s="181"/>
      <c r="B84" s="188" t="s">
        <v>1061</v>
      </c>
      <c r="C84" s="188"/>
      <c r="D84" s="188"/>
      <c r="E84" s="1413" t="str">
        <f>'申請人用３'!F51</f>
        <v>石川　常夫</v>
      </c>
      <c r="F84" s="1413"/>
      <c r="G84" s="1413"/>
      <c r="H84" s="1413"/>
      <c r="I84" s="1413"/>
      <c r="J84" s="1413"/>
      <c r="K84" s="1413"/>
      <c r="L84" s="1413"/>
      <c r="M84" s="1413"/>
      <c r="N84" s="1413"/>
      <c r="O84" s="230" t="s">
        <v>1077</v>
      </c>
      <c r="P84" s="230"/>
      <c r="Q84" s="188"/>
      <c r="R84" s="175"/>
      <c r="S84" s="1413" t="str">
        <f>'申請人用３'!F54</f>
        <v>千葉県市原市五井2339</v>
      </c>
      <c r="T84" s="1413"/>
      <c r="U84" s="1413"/>
      <c r="V84" s="1413"/>
      <c r="W84" s="1413"/>
      <c r="X84" s="1413"/>
      <c r="Y84" s="1413"/>
      <c r="Z84" s="1413"/>
      <c r="AA84" s="1413"/>
      <c r="AB84" s="1413"/>
      <c r="AC84" s="1413"/>
      <c r="AD84" s="1413"/>
      <c r="AE84" s="1413"/>
      <c r="AF84" s="1413"/>
      <c r="AG84" s="1413"/>
      <c r="AH84" s="219"/>
    </row>
    <row r="85" spans="1:34" s="173" customFormat="1" ht="14.25">
      <c r="A85" s="181"/>
      <c r="B85" s="188"/>
      <c r="C85" s="182" t="s">
        <v>882</v>
      </c>
      <c r="D85" s="188"/>
      <c r="E85" s="1553"/>
      <c r="F85" s="1553"/>
      <c r="G85" s="1553"/>
      <c r="H85" s="1553"/>
      <c r="I85" s="1553"/>
      <c r="J85" s="1553"/>
      <c r="K85" s="1553"/>
      <c r="L85" s="1553"/>
      <c r="M85" s="1553"/>
      <c r="N85" s="1553"/>
      <c r="O85" s="188"/>
      <c r="P85" s="182" t="s">
        <v>903</v>
      </c>
      <c r="Q85" s="188"/>
      <c r="R85" s="230"/>
      <c r="S85" s="1553"/>
      <c r="T85" s="1553"/>
      <c r="U85" s="1553"/>
      <c r="V85" s="1553"/>
      <c r="W85" s="1553"/>
      <c r="X85" s="1553"/>
      <c r="Y85" s="1553"/>
      <c r="Z85" s="1553"/>
      <c r="AA85" s="1553"/>
      <c r="AB85" s="1553"/>
      <c r="AC85" s="1553"/>
      <c r="AD85" s="1553"/>
      <c r="AE85" s="1553"/>
      <c r="AF85" s="1553"/>
      <c r="AG85" s="1553"/>
      <c r="AH85" s="219"/>
    </row>
    <row r="86" spans="1:34" s="173" customFormat="1" ht="2.25" customHeight="1">
      <c r="A86" s="181"/>
      <c r="B86" s="188"/>
      <c r="C86" s="182"/>
      <c r="D86" s="188"/>
      <c r="E86" s="188"/>
      <c r="F86" s="188"/>
      <c r="G86" s="188"/>
      <c r="H86" s="188"/>
      <c r="I86" s="188"/>
      <c r="J86" s="188"/>
      <c r="K86" s="188"/>
      <c r="L86" s="188"/>
      <c r="M86" s="188"/>
      <c r="N86" s="188"/>
      <c r="O86" s="182"/>
      <c r="P86" s="188"/>
      <c r="Q86" s="188"/>
      <c r="R86" s="230"/>
      <c r="S86" s="230"/>
      <c r="T86" s="230"/>
      <c r="U86" s="230"/>
      <c r="V86" s="230"/>
      <c r="W86" s="188"/>
      <c r="X86" s="188"/>
      <c r="Y86" s="188"/>
      <c r="Z86" s="188"/>
      <c r="AA86" s="188"/>
      <c r="AB86" s="188"/>
      <c r="AC86" s="188"/>
      <c r="AD86" s="188"/>
      <c r="AE86" s="188"/>
      <c r="AF86" s="188"/>
      <c r="AG86" s="188"/>
      <c r="AH86" s="219"/>
    </row>
    <row r="87" spans="1:34" s="173" customFormat="1" ht="14.25">
      <c r="A87" s="181"/>
      <c r="B87" s="188" t="s">
        <v>1078</v>
      </c>
      <c r="C87" s="188"/>
      <c r="D87" s="188"/>
      <c r="E87" s="188"/>
      <c r="F87" s="188"/>
      <c r="G87" s="188"/>
      <c r="H87" s="188"/>
      <c r="I87" s="188"/>
      <c r="J87" s="188"/>
      <c r="K87" s="188"/>
      <c r="L87" s="188"/>
      <c r="M87" s="188"/>
      <c r="N87" s="188"/>
      <c r="O87" s="188"/>
      <c r="P87" s="188"/>
      <c r="Q87" s="188"/>
      <c r="R87" s="188"/>
      <c r="S87" s="188"/>
      <c r="T87" s="188"/>
      <c r="U87" s="188"/>
      <c r="V87" s="188"/>
      <c r="X87" s="189" t="s">
        <v>832</v>
      </c>
      <c r="Y87" s="189"/>
      <c r="Z87" s="188"/>
      <c r="AA87" s="188"/>
      <c r="AB87" s="188"/>
      <c r="AC87" s="188"/>
      <c r="AD87" s="188"/>
      <c r="AE87" s="188"/>
      <c r="AF87" s="188"/>
      <c r="AG87" s="188"/>
      <c r="AH87" s="219"/>
    </row>
    <row r="88" spans="1:34" s="173" customFormat="1" ht="14.25">
      <c r="A88" s="181"/>
      <c r="B88" s="188"/>
      <c r="C88" s="1373" t="s">
        <v>1079</v>
      </c>
      <c r="D88" s="1383"/>
      <c r="E88" s="1383"/>
      <c r="F88" s="1383"/>
      <c r="G88" s="1383"/>
      <c r="H88" s="1383"/>
      <c r="I88" s="1383"/>
      <c r="J88" s="1383"/>
      <c r="K88" s="1383"/>
      <c r="L88" s="1383"/>
      <c r="M88" s="1383"/>
      <c r="N88" s="1383"/>
      <c r="O88" s="1383"/>
      <c r="P88" s="1383"/>
      <c r="Q88" s="1383"/>
      <c r="R88" s="1383"/>
      <c r="S88" s="1383"/>
      <c r="T88" s="1383"/>
      <c r="U88" s="1383"/>
      <c r="V88" s="1383"/>
      <c r="X88" s="182" t="s">
        <v>904</v>
      </c>
      <c r="Y88" s="188"/>
      <c r="Z88" s="175"/>
      <c r="AA88" s="175"/>
      <c r="AB88" s="175"/>
      <c r="AC88" s="175"/>
      <c r="AD88" s="175"/>
      <c r="AE88" s="175"/>
      <c r="AF88" s="175"/>
      <c r="AG88" s="175"/>
      <c r="AH88" s="219"/>
    </row>
    <row r="89" spans="1:34" s="173" customFormat="1" ht="14.25">
      <c r="A89" s="181"/>
      <c r="C89" s="1413" t="str">
        <f>'申請人用２'!G5</f>
        <v>日本JCC外国語学校</v>
      </c>
      <c r="D89" s="1413"/>
      <c r="E89" s="1413"/>
      <c r="F89" s="1413"/>
      <c r="G89" s="1413"/>
      <c r="H89" s="1413"/>
      <c r="I89" s="1413"/>
      <c r="J89" s="1413"/>
      <c r="K89" s="1413"/>
      <c r="L89" s="1413"/>
      <c r="M89" s="1413"/>
      <c r="N89" s="1413"/>
      <c r="O89" s="1413"/>
      <c r="P89" s="1413"/>
      <c r="Q89" s="1413"/>
      <c r="R89" s="1413"/>
      <c r="S89" s="1413"/>
      <c r="T89" s="1413"/>
      <c r="U89" s="1413"/>
      <c r="V89" s="1413"/>
      <c r="W89" s="182"/>
      <c r="X89" s="188"/>
      <c r="Y89" s="1413" t="str">
        <f>'申請人用３'!G57</f>
        <v>0436-37-6585</v>
      </c>
      <c r="Z89" s="1413"/>
      <c r="AA89" s="1413"/>
      <c r="AB89" s="1413"/>
      <c r="AC89" s="1413"/>
      <c r="AD89" s="1413"/>
      <c r="AE89" s="1413"/>
      <c r="AF89" s="1413"/>
      <c r="AG89" s="1413"/>
      <c r="AH89" s="219"/>
    </row>
    <row r="90" spans="1:34" s="173" customFormat="1" ht="15.75" customHeight="1">
      <c r="A90" s="181"/>
      <c r="B90" s="188"/>
      <c r="C90" s="1553"/>
      <c r="D90" s="1553"/>
      <c r="E90" s="1553"/>
      <c r="F90" s="1553"/>
      <c r="G90" s="1553"/>
      <c r="H90" s="1553"/>
      <c r="I90" s="1553"/>
      <c r="J90" s="1553"/>
      <c r="K90" s="1553"/>
      <c r="L90" s="1553"/>
      <c r="M90" s="1553"/>
      <c r="N90" s="1553"/>
      <c r="O90" s="1553"/>
      <c r="P90" s="1553"/>
      <c r="Q90" s="1553"/>
      <c r="R90" s="1553"/>
      <c r="S90" s="1553"/>
      <c r="T90" s="1553"/>
      <c r="U90" s="1553"/>
      <c r="V90" s="1553"/>
      <c r="W90" s="188"/>
      <c r="X90" s="188"/>
      <c r="Y90" s="1553"/>
      <c r="Z90" s="1553"/>
      <c r="AA90" s="1553"/>
      <c r="AB90" s="1553"/>
      <c r="AC90" s="1553"/>
      <c r="AD90" s="1553"/>
      <c r="AE90" s="1553"/>
      <c r="AF90" s="1553"/>
      <c r="AG90" s="1553"/>
      <c r="AH90" s="219"/>
    </row>
    <row r="91" spans="1:34" s="173" customFormat="1" ht="4.5" customHeight="1">
      <c r="A91" s="280"/>
      <c r="B91" s="281"/>
      <c r="C91" s="281"/>
      <c r="D91" s="281"/>
      <c r="E91" s="281"/>
      <c r="F91" s="281"/>
      <c r="G91" s="281"/>
      <c r="H91" s="281"/>
      <c r="I91" s="281"/>
      <c r="J91" s="281"/>
      <c r="K91" s="281"/>
      <c r="L91" s="281"/>
      <c r="M91" s="281"/>
      <c r="N91" s="281"/>
      <c r="O91" s="281"/>
      <c r="P91" s="281"/>
      <c r="Q91" s="281"/>
      <c r="R91" s="281"/>
      <c r="S91" s="281"/>
      <c r="T91" s="282"/>
      <c r="U91" s="283"/>
      <c r="V91" s="281"/>
      <c r="W91" s="281"/>
      <c r="X91" s="281"/>
      <c r="Y91" s="281"/>
      <c r="Z91" s="281"/>
      <c r="AA91" s="281"/>
      <c r="AB91" s="281"/>
      <c r="AC91" s="281"/>
      <c r="AD91" s="281"/>
      <c r="AE91" s="281"/>
      <c r="AF91" s="281"/>
      <c r="AG91" s="281"/>
      <c r="AH91" s="285"/>
    </row>
    <row r="92" spans="34:35" ht="12" customHeight="1">
      <c r="AH92" s="184"/>
      <c r="AI92" s="184"/>
    </row>
    <row r="93" spans="34:35" ht="12" customHeight="1">
      <c r="AH93" s="184"/>
      <c r="AI93" s="184"/>
    </row>
    <row r="94" spans="34:35" ht="12" customHeight="1">
      <c r="AH94" s="184"/>
      <c r="AI94" s="184"/>
    </row>
    <row r="95" spans="34:35" ht="12" customHeight="1">
      <c r="AH95" s="184"/>
      <c r="AI95" s="184"/>
    </row>
    <row r="96" spans="34:35" ht="12" customHeight="1">
      <c r="AH96" s="184"/>
      <c r="AI96" s="184"/>
    </row>
    <row r="97" spans="34:35" ht="12" customHeight="1">
      <c r="AH97" s="184"/>
      <c r="AI97" s="184"/>
    </row>
    <row r="98" spans="34:35" ht="12" customHeight="1">
      <c r="AH98" s="184"/>
      <c r="AI98" s="184"/>
    </row>
    <row r="99" spans="34:35" ht="12" customHeight="1">
      <c r="AH99" s="184"/>
      <c r="AI99" s="184"/>
    </row>
    <row r="100" spans="34:35" ht="12" customHeight="1">
      <c r="AH100" s="184"/>
      <c r="AI100" s="184"/>
    </row>
    <row r="101" spans="34:35" ht="12" customHeight="1">
      <c r="AH101" s="184"/>
      <c r="AI101" s="184"/>
    </row>
    <row r="102" spans="34:35" ht="12" customHeight="1">
      <c r="AH102" s="184"/>
      <c r="AI102" s="184"/>
    </row>
    <row r="103" spans="34:35" ht="12" customHeight="1">
      <c r="AH103" s="184"/>
      <c r="AI103" s="184"/>
    </row>
    <row r="104" spans="34:35" ht="12" customHeight="1">
      <c r="AH104" s="184"/>
      <c r="AI104" s="184"/>
    </row>
    <row r="105" spans="34:35" ht="12" customHeight="1">
      <c r="AH105" s="184"/>
      <c r="AI105" s="184"/>
    </row>
    <row r="106" spans="34:35" ht="12" customHeight="1">
      <c r="AH106" s="184"/>
      <c r="AI106" s="184"/>
    </row>
    <row r="107" spans="34:35" ht="12" customHeight="1">
      <c r="AH107" s="184"/>
      <c r="AI107" s="184"/>
    </row>
    <row r="108" spans="34:35" ht="12" customHeight="1">
      <c r="AH108" s="184"/>
      <c r="AI108" s="184"/>
    </row>
    <row r="109" spans="34:35" ht="12" customHeight="1">
      <c r="AH109" s="184"/>
      <c r="AI109" s="184"/>
    </row>
    <row r="110" spans="34:35" ht="12" customHeight="1">
      <c r="AH110" s="184"/>
      <c r="AI110" s="184"/>
    </row>
    <row r="111" spans="34:35" ht="12" customHeight="1">
      <c r="AH111" s="184"/>
      <c r="AI111" s="184"/>
    </row>
    <row r="112" spans="34:35" ht="12" customHeight="1">
      <c r="AH112" s="184"/>
      <c r="AI112" s="184"/>
    </row>
    <row r="113" spans="34:35" ht="12" customHeight="1">
      <c r="AH113" s="184"/>
      <c r="AI113" s="184"/>
    </row>
    <row r="114" spans="34:35" ht="12" customHeight="1">
      <c r="AH114" s="184"/>
      <c r="AI114" s="184"/>
    </row>
    <row r="115" spans="34:35" ht="12" customHeight="1">
      <c r="AH115" s="184"/>
      <c r="AI115" s="184"/>
    </row>
    <row r="116" spans="34:35" ht="12" customHeight="1">
      <c r="AH116" s="184"/>
      <c r="AI116" s="184"/>
    </row>
    <row r="117" spans="34:35" ht="12" customHeight="1">
      <c r="AH117" s="184"/>
      <c r="AI117" s="184"/>
    </row>
    <row r="118" spans="34:35" ht="12" customHeight="1">
      <c r="AH118" s="184"/>
      <c r="AI118" s="184"/>
    </row>
    <row r="119" spans="34:35" ht="12" customHeight="1">
      <c r="AH119" s="184"/>
      <c r="AI119" s="184"/>
    </row>
    <row r="120" spans="34:35" ht="12" customHeight="1">
      <c r="AH120" s="184"/>
      <c r="AI120" s="184"/>
    </row>
    <row r="121" spans="34:35" ht="12" customHeight="1">
      <c r="AH121" s="184"/>
      <c r="AI121" s="184"/>
    </row>
    <row r="122" spans="34:35" ht="12" customHeight="1">
      <c r="AH122" s="184"/>
      <c r="AI122" s="184"/>
    </row>
    <row r="123" spans="34:35" ht="12" customHeight="1">
      <c r="AH123" s="184"/>
      <c r="AI123" s="184"/>
    </row>
    <row r="124" spans="34:35" ht="12" customHeight="1">
      <c r="AH124" s="184"/>
      <c r="AI124" s="184"/>
    </row>
    <row r="125" spans="34:35" ht="12" customHeight="1">
      <c r="AH125" s="184"/>
      <c r="AI125" s="184"/>
    </row>
    <row r="126" spans="34:35" ht="12" customHeight="1">
      <c r="AH126" s="184"/>
      <c r="AI126" s="184"/>
    </row>
    <row r="127" spans="34:35" ht="12" customHeight="1">
      <c r="AH127" s="184"/>
      <c r="AI127" s="184"/>
    </row>
    <row r="128" spans="34:35" ht="12" customHeight="1">
      <c r="AH128" s="184"/>
      <c r="AI128" s="184"/>
    </row>
    <row r="129" spans="34:35" ht="12" customHeight="1">
      <c r="AH129" s="184"/>
      <c r="AI129" s="184"/>
    </row>
    <row r="130" spans="34:35" ht="12" customHeight="1">
      <c r="AH130" s="184"/>
      <c r="AI130" s="184"/>
    </row>
    <row r="131" spans="34:35" ht="12" customHeight="1">
      <c r="AH131" s="184"/>
      <c r="AI131" s="184"/>
    </row>
    <row r="132" spans="34:35" ht="12" customHeight="1">
      <c r="AH132" s="184"/>
      <c r="AI132" s="184"/>
    </row>
    <row r="133" spans="34:35" ht="12" customHeight="1">
      <c r="AH133" s="184"/>
      <c r="AI133" s="184"/>
    </row>
    <row r="134" spans="34:35" ht="12" customHeight="1">
      <c r="AH134" s="184"/>
      <c r="AI134" s="184"/>
    </row>
    <row r="135" spans="34:35" ht="12" customHeight="1">
      <c r="AH135" s="184"/>
      <c r="AI135" s="184"/>
    </row>
    <row r="136" spans="34:35" ht="12" customHeight="1">
      <c r="AH136" s="184"/>
      <c r="AI136" s="184"/>
    </row>
    <row r="137" spans="34:35" ht="12" customHeight="1">
      <c r="AH137" s="184"/>
      <c r="AI137" s="184"/>
    </row>
    <row r="138" spans="34:35" ht="12" customHeight="1">
      <c r="AH138" s="184"/>
      <c r="AI138" s="184"/>
    </row>
    <row r="139" spans="34:35" ht="12" customHeight="1">
      <c r="AH139" s="184"/>
      <c r="AI139" s="184"/>
    </row>
    <row r="140" spans="34:35" ht="12" customHeight="1">
      <c r="AH140" s="184"/>
      <c r="AI140" s="184"/>
    </row>
    <row r="141" spans="34:35" ht="12" customHeight="1">
      <c r="AH141" s="184"/>
      <c r="AI141" s="184"/>
    </row>
    <row r="142" spans="34:35" ht="12" customHeight="1">
      <c r="AH142" s="184"/>
      <c r="AI142" s="184"/>
    </row>
    <row r="143" spans="34:35" ht="12" customHeight="1">
      <c r="AH143" s="184"/>
      <c r="AI143" s="184"/>
    </row>
    <row r="144" spans="34:35" ht="12" customHeight="1">
      <c r="AH144" s="184"/>
      <c r="AI144" s="184"/>
    </row>
    <row r="145" spans="34:35" ht="12" customHeight="1">
      <c r="AH145" s="184"/>
      <c r="AI145" s="184"/>
    </row>
    <row r="146" spans="34:35" ht="12" customHeight="1">
      <c r="AH146" s="184"/>
      <c r="AI146" s="184"/>
    </row>
    <row r="147" spans="34:35" ht="12" customHeight="1">
      <c r="AH147" s="184"/>
      <c r="AI147" s="184"/>
    </row>
    <row r="148" spans="34:35" ht="12" customHeight="1">
      <c r="AH148" s="184"/>
      <c r="AI148" s="184"/>
    </row>
    <row r="149" spans="34:35" ht="12" customHeight="1">
      <c r="AH149" s="184"/>
      <c r="AI149" s="184"/>
    </row>
    <row r="150" spans="34:35" ht="12" customHeight="1">
      <c r="AH150" s="184"/>
      <c r="AI150" s="184"/>
    </row>
    <row r="151" spans="34:35" ht="12" customHeight="1">
      <c r="AH151" s="184"/>
      <c r="AI151" s="184"/>
    </row>
    <row r="152" spans="34:35" ht="12" customHeight="1">
      <c r="AH152" s="184"/>
      <c r="AI152" s="184"/>
    </row>
    <row r="153" spans="34:35" ht="12" customHeight="1">
      <c r="AH153" s="184"/>
      <c r="AI153" s="184"/>
    </row>
    <row r="154" spans="34:35" ht="12" customHeight="1">
      <c r="AH154" s="184"/>
      <c r="AI154" s="184"/>
    </row>
    <row r="155" spans="34:35" ht="12" customHeight="1">
      <c r="AH155" s="184"/>
      <c r="AI155" s="184"/>
    </row>
    <row r="156" spans="34:35" ht="12" customHeight="1">
      <c r="AH156" s="184"/>
      <c r="AI156" s="184"/>
    </row>
    <row r="157" spans="34:35" ht="12" customHeight="1">
      <c r="AH157" s="184"/>
      <c r="AI157" s="184"/>
    </row>
    <row r="158" spans="34:35" ht="12" customHeight="1">
      <c r="AH158" s="184"/>
      <c r="AI158" s="184"/>
    </row>
    <row r="159" spans="34:35" ht="12" customHeight="1">
      <c r="AH159" s="184"/>
      <c r="AI159" s="184"/>
    </row>
    <row r="160" spans="34:35" ht="12" customHeight="1">
      <c r="AH160" s="184"/>
      <c r="AI160" s="184"/>
    </row>
    <row r="161" spans="34:35" ht="12" customHeight="1">
      <c r="AH161" s="184"/>
      <c r="AI161" s="184"/>
    </row>
    <row r="162" spans="34:35" ht="12" customHeight="1">
      <c r="AH162" s="184"/>
      <c r="AI162" s="184"/>
    </row>
    <row r="163" spans="34:35" ht="12" customHeight="1">
      <c r="AH163" s="184"/>
      <c r="AI163" s="184"/>
    </row>
    <row r="164" spans="34:35" ht="12" customHeight="1">
      <c r="AH164" s="184"/>
      <c r="AI164" s="184"/>
    </row>
    <row r="165" spans="34:35" ht="12" customHeight="1">
      <c r="AH165" s="184"/>
      <c r="AI165" s="184"/>
    </row>
    <row r="166" spans="34:35" ht="12" customHeight="1">
      <c r="AH166" s="184"/>
      <c r="AI166" s="184"/>
    </row>
    <row r="167" spans="34:35" ht="12" customHeight="1">
      <c r="AH167" s="184"/>
      <c r="AI167" s="184"/>
    </row>
    <row r="168" spans="34:35" ht="12" customHeight="1">
      <c r="AH168" s="184"/>
      <c r="AI168" s="184"/>
    </row>
    <row r="169" spans="34:35" ht="12" customHeight="1">
      <c r="AH169" s="184"/>
      <c r="AI169" s="184"/>
    </row>
    <row r="170" spans="34:35" ht="12" customHeight="1">
      <c r="AH170" s="184"/>
      <c r="AI170" s="184"/>
    </row>
    <row r="171" spans="34:35" ht="12" customHeight="1">
      <c r="AH171" s="184"/>
      <c r="AI171" s="184"/>
    </row>
    <row r="172" spans="34:35" ht="12" customHeight="1">
      <c r="AH172" s="184"/>
      <c r="AI172" s="184"/>
    </row>
    <row r="173" spans="34:35" ht="12" customHeight="1">
      <c r="AH173" s="184"/>
      <c r="AI173" s="184"/>
    </row>
    <row r="174" spans="34:35" ht="12" customHeight="1">
      <c r="AH174" s="184"/>
      <c r="AI174" s="184"/>
    </row>
    <row r="175" spans="34:35" ht="12" customHeight="1">
      <c r="AH175" s="184"/>
      <c r="AI175" s="184"/>
    </row>
    <row r="176" spans="34:35" ht="12" customHeight="1">
      <c r="AH176" s="184"/>
      <c r="AI176" s="184"/>
    </row>
    <row r="177" spans="34:35" ht="12" customHeight="1">
      <c r="AH177" s="184"/>
      <c r="AI177" s="184"/>
    </row>
    <row r="178" spans="34:35" ht="12" customHeight="1">
      <c r="AH178" s="184"/>
      <c r="AI178" s="184"/>
    </row>
    <row r="179" spans="34:35" ht="12" customHeight="1">
      <c r="AH179" s="184"/>
      <c r="AI179" s="184"/>
    </row>
    <row r="180" spans="34:35" ht="12" customHeight="1">
      <c r="AH180" s="184"/>
      <c r="AI180" s="184"/>
    </row>
    <row r="181" spans="34:35" ht="12" customHeight="1">
      <c r="AH181" s="184"/>
      <c r="AI181" s="184"/>
    </row>
    <row r="182" spans="34:35" ht="12" customHeight="1">
      <c r="AH182" s="184"/>
      <c r="AI182" s="184"/>
    </row>
    <row r="183" spans="34:35" ht="12" customHeight="1">
      <c r="AH183" s="184"/>
      <c r="AI183" s="184"/>
    </row>
    <row r="184" spans="34:35" ht="12" customHeight="1">
      <c r="AH184" s="184"/>
      <c r="AI184" s="184"/>
    </row>
    <row r="185" spans="34:35" ht="12" customHeight="1">
      <c r="AH185" s="184"/>
      <c r="AI185" s="184"/>
    </row>
    <row r="186" spans="34:35" ht="12" customHeight="1">
      <c r="AH186" s="184"/>
      <c r="AI186" s="184"/>
    </row>
    <row r="187" spans="34:35" ht="12" customHeight="1">
      <c r="AH187" s="184"/>
      <c r="AI187" s="184"/>
    </row>
    <row r="188" spans="34:35" ht="12" customHeight="1">
      <c r="AH188" s="184"/>
      <c r="AI188" s="184"/>
    </row>
    <row r="189" spans="34:35" ht="12" customHeight="1">
      <c r="AH189" s="184"/>
      <c r="AI189" s="184"/>
    </row>
    <row r="190" spans="34:35" ht="12" customHeight="1">
      <c r="AH190" s="184"/>
      <c r="AI190" s="184"/>
    </row>
    <row r="191" spans="34:35" ht="12" customHeight="1">
      <c r="AH191" s="184"/>
      <c r="AI191" s="184"/>
    </row>
    <row r="192" spans="34:35" ht="12" customHeight="1">
      <c r="AH192" s="184"/>
      <c r="AI192" s="184"/>
    </row>
    <row r="193" spans="34:35" ht="12" customHeight="1">
      <c r="AH193" s="184"/>
      <c r="AI193" s="184"/>
    </row>
    <row r="194" spans="34:35" ht="12" customHeight="1">
      <c r="AH194" s="184"/>
      <c r="AI194" s="184"/>
    </row>
    <row r="195" spans="34:35" ht="12" customHeight="1">
      <c r="AH195" s="184"/>
      <c r="AI195" s="184"/>
    </row>
    <row r="196" spans="34:35" ht="12" customHeight="1">
      <c r="AH196" s="184"/>
      <c r="AI196" s="184"/>
    </row>
    <row r="197" spans="34:35" ht="12" customHeight="1">
      <c r="AH197" s="184"/>
      <c r="AI197" s="184"/>
    </row>
    <row r="198" spans="34:35" ht="12" customHeight="1">
      <c r="AH198" s="184"/>
      <c r="AI198" s="184"/>
    </row>
    <row r="199" spans="34:35" ht="12" customHeight="1">
      <c r="AH199" s="184"/>
      <c r="AI199" s="184"/>
    </row>
    <row r="200" spans="34:35" ht="12" customHeight="1">
      <c r="AH200" s="184"/>
      <c r="AI200" s="184"/>
    </row>
    <row r="201" spans="34:35" ht="12" customHeight="1">
      <c r="AH201" s="184"/>
      <c r="AI201" s="184"/>
    </row>
    <row r="202" spans="34:35" ht="12" customHeight="1">
      <c r="AH202" s="184"/>
      <c r="AI202" s="184"/>
    </row>
    <row r="203" spans="34:35" ht="12" customHeight="1">
      <c r="AH203" s="184"/>
      <c r="AI203" s="184"/>
    </row>
    <row r="204" spans="34:35" ht="12" customHeight="1">
      <c r="AH204" s="184"/>
      <c r="AI204" s="184"/>
    </row>
    <row r="205" spans="34:35" ht="12" customHeight="1">
      <c r="AH205" s="184"/>
      <c r="AI205" s="184"/>
    </row>
    <row r="206" spans="34:35" ht="12" customHeight="1">
      <c r="AH206" s="184"/>
      <c r="AI206" s="184"/>
    </row>
    <row r="207" spans="34:35" ht="12" customHeight="1">
      <c r="AH207" s="184"/>
      <c r="AI207" s="184"/>
    </row>
    <row r="208" spans="34:35" ht="12" customHeight="1">
      <c r="AH208" s="184"/>
      <c r="AI208" s="184"/>
    </row>
    <row r="209" spans="34:35" ht="12" customHeight="1">
      <c r="AH209" s="184"/>
      <c r="AI209" s="184"/>
    </row>
    <row r="210" spans="34:35" ht="12" customHeight="1">
      <c r="AH210" s="184"/>
      <c r="AI210" s="184"/>
    </row>
    <row r="211" spans="34:35" ht="12" customHeight="1">
      <c r="AH211" s="184"/>
      <c r="AI211" s="184"/>
    </row>
    <row r="212" spans="34:35" ht="12" customHeight="1">
      <c r="AH212" s="184"/>
      <c r="AI212" s="184"/>
    </row>
    <row r="213" spans="34:35" ht="12" customHeight="1">
      <c r="AH213" s="184"/>
      <c r="AI213" s="184"/>
    </row>
    <row r="214" spans="34:35" ht="12" customHeight="1">
      <c r="AH214" s="184"/>
      <c r="AI214" s="184"/>
    </row>
    <row r="215" spans="34:35" ht="12" customHeight="1">
      <c r="AH215" s="184"/>
      <c r="AI215" s="184"/>
    </row>
    <row r="216" spans="34:35" ht="12" customHeight="1">
      <c r="AH216" s="184"/>
      <c r="AI216" s="184"/>
    </row>
    <row r="217" spans="34:35" ht="12" customHeight="1">
      <c r="AH217" s="184"/>
      <c r="AI217" s="184"/>
    </row>
    <row r="218" spans="34:35" ht="12" customHeight="1">
      <c r="AH218" s="184"/>
      <c r="AI218" s="184"/>
    </row>
    <row r="219" spans="34:35" ht="12" customHeight="1">
      <c r="AH219" s="184"/>
      <c r="AI219" s="184"/>
    </row>
    <row r="220" spans="34:35" ht="12" customHeight="1">
      <c r="AH220" s="184"/>
      <c r="AI220" s="184"/>
    </row>
    <row r="221" spans="34:35" ht="12" customHeight="1">
      <c r="AH221" s="184"/>
      <c r="AI221" s="184"/>
    </row>
    <row r="222" spans="34:35" ht="12" customHeight="1">
      <c r="AH222" s="184"/>
      <c r="AI222" s="184"/>
    </row>
    <row r="223" spans="34:35" ht="12" customHeight="1">
      <c r="AH223" s="184"/>
      <c r="AI223" s="184"/>
    </row>
  </sheetData>
  <sheetProtection/>
  <mergeCells count="36">
    <mergeCell ref="W16:AB17"/>
    <mergeCell ref="D25:N25"/>
    <mergeCell ref="O25:U26"/>
    <mergeCell ref="AA25:AF26"/>
    <mergeCell ref="D26:N27"/>
    <mergeCell ref="AC29:AE29"/>
    <mergeCell ref="AC30:AE30"/>
    <mergeCell ref="H33:AG34"/>
    <mergeCell ref="H36:S37"/>
    <mergeCell ref="Y36:AG37"/>
    <mergeCell ref="H39:K40"/>
    <mergeCell ref="R39:W40"/>
    <mergeCell ref="Q47:AF48"/>
    <mergeCell ref="F52:P53"/>
    <mergeCell ref="AA52:AG53"/>
    <mergeCell ref="F55:AG56"/>
    <mergeCell ref="G58:P59"/>
    <mergeCell ref="X58:AG59"/>
    <mergeCell ref="D78:AH79"/>
    <mergeCell ref="F62:P63"/>
    <mergeCell ref="AA62:AG63"/>
    <mergeCell ref="F65:AG66"/>
    <mergeCell ref="G68:P69"/>
    <mergeCell ref="X68:AG69"/>
    <mergeCell ref="B71:R71"/>
    <mergeCell ref="S71:AH71"/>
    <mergeCell ref="E84:N85"/>
    <mergeCell ref="S84:AG85"/>
    <mergeCell ref="C88:V88"/>
    <mergeCell ref="C89:V90"/>
    <mergeCell ref="Y89:AG90"/>
    <mergeCell ref="B72:R72"/>
    <mergeCell ref="S72:AH72"/>
    <mergeCell ref="A77:C77"/>
    <mergeCell ref="D77:AH77"/>
    <mergeCell ref="A78:C78"/>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4"/>
  <drawing r:id="rId3"/>
  <legacyDrawing r:id="rId2"/>
</worksheet>
</file>

<file path=xl/worksheets/sheet14.xml><?xml version="1.0" encoding="utf-8"?>
<worksheet xmlns="http://schemas.openxmlformats.org/spreadsheetml/2006/main" xmlns:r="http://schemas.openxmlformats.org/officeDocument/2006/relationships">
  <sheetPr codeName="Sheet10">
    <tabColor rgb="FF00B0F0"/>
  </sheetPr>
  <dimension ref="A1:AX181"/>
  <sheetViews>
    <sheetView zoomScalePageLayoutView="0" workbookViewId="0" topLeftCell="A52">
      <selection activeCell="B9" sqref="B9:F9"/>
    </sheetView>
  </sheetViews>
  <sheetFormatPr defaultColWidth="2.625" defaultRowHeight="13.5"/>
  <cols>
    <col min="1" max="49" width="2.625" style="176" customWidth="1"/>
    <col min="50" max="50" width="0.6171875" style="176" customWidth="1"/>
    <col min="51" max="16384" width="2.625" style="176" customWidth="1"/>
  </cols>
  <sheetData>
    <row r="1" spans="1:50" ht="15" customHeight="1">
      <c r="A1" s="177" t="s">
        <v>1080</v>
      </c>
      <c r="AB1" s="176" t="s">
        <v>894</v>
      </c>
      <c r="AM1" s="184"/>
      <c r="AN1" s="184"/>
      <c r="AO1" s="184"/>
      <c r="AP1" s="184"/>
      <c r="AQ1" s="184"/>
      <c r="AR1" s="184"/>
      <c r="AS1" s="184"/>
      <c r="AT1" s="184"/>
      <c r="AU1" s="184"/>
      <c r="AV1" s="184"/>
      <c r="AW1" s="184"/>
      <c r="AX1" s="184"/>
    </row>
    <row r="2" spans="1:50" ht="15" customHeight="1">
      <c r="A2" s="178" t="s">
        <v>1081</v>
      </c>
      <c r="I2" s="178"/>
      <c r="AC2" s="211" t="s">
        <v>896</v>
      </c>
      <c r="AM2" s="184"/>
      <c r="AN2" s="184"/>
      <c r="AO2" s="184"/>
      <c r="AP2" s="184"/>
      <c r="AQ2" s="184"/>
      <c r="AR2" s="184"/>
      <c r="AS2" s="184"/>
      <c r="AT2" s="184"/>
      <c r="AU2" s="184"/>
      <c r="AV2" s="184"/>
      <c r="AW2" s="184"/>
      <c r="AX2" s="184"/>
    </row>
    <row r="3" spans="1:50" ht="4.5"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23"/>
      <c r="AM3" s="184"/>
      <c r="AN3" s="184"/>
      <c r="AO3" s="184"/>
      <c r="AP3" s="184"/>
      <c r="AQ3" s="184"/>
      <c r="AR3" s="184"/>
      <c r="AS3" s="184"/>
      <c r="AT3" s="184"/>
      <c r="AU3" s="184"/>
      <c r="AV3" s="184"/>
      <c r="AW3" s="184"/>
      <c r="AX3" s="184"/>
    </row>
    <row r="4" spans="1:50" s="173" customFormat="1" ht="15" customHeight="1">
      <c r="A4" s="181" t="s">
        <v>1082</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216"/>
      <c r="AM4" s="175"/>
      <c r="AN4" s="175"/>
      <c r="AO4" s="175"/>
      <c r="AP4" s="175"/>
      <c r="AQ4" s="175"/>
      <c r="AR4" s="175"/>
      <c r="AS4" s="175"/>
      <c r="AT4" s="175"/>
      <c r="AU4" s="175"/>
      <c r="AV4" s="175"/>
      <c r="AW4" s="175"/>
      <c r="AX4" s="175"/>
    </row>
    <row r="5" spans="1:50" s="173" customFormat="1" ht="15" customHeight="1">
      <c r="A5" s="183"/>
      <c r="B5" s="182" t="s">
        <v>1083</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216"/>
      <c r="AM5" s="175"/>
      <c r="AN5" s="175"/>
      <c r="AO5" s="175"/>
      <c r="AP5" s="175"/>
      <c r="AQ5" s="175"/>
      <c r="AR5" s="175"/>
      <c r="AS5" s="175"/>
      <c r="AT5" s="175"/>
      <c r="AU5" s="175"/>
      <c r="AV5" s="175"/>
      <c r="AW5" s="175"/>
      <c r="AX5" s="175"/>
    </row>
    <row r="6" spans="1:50" s="173" customFormat="1" ht="14.25" customHeight="1">
      <c r="A6" s="183"/>
      <c r="B6" s="208" t="s">
        <v>1084</v>
      </c>
      <c r="C6" s="227"/>
      <c r="D6" s="227"/>
      <c r="E6" s="1318" t="str">
        <f>'更新申請書1 '!I18&amp;" "&amp;'更新申請書1 '!Q18</f>
        <v> </v>
      </c>
      <c r="F6" s="1318"/>
      <c r="G6" s="1318"/>
      <c r="H6" s="1318"/>
      <c r="I6" s="1318"/>
      <c r="J6" s="1318"/>
      <c r="K6" s="1318"/>
      <c r="L6" s="1318"/>
      <c r="M6" s="1318"/>
      <c r="N6" s="1318"/>
      <c r="O6" s="1318"/>
      <c r="P6" s="1318"/>
      <c r="Q6" s="1318"/>
      <c r="R6" s="1318"/>
      <c r="S6" s="208" t="s">
        <v>1085</v>
      </c>
      <c r="T6" s="245"/>
      <c r="U6" s="245"/>
      <c r="V6" s="245"/>
      <c r="W6" s="245"/>
      <c r="X6" s="245"/>
      <c r="Y6" s="245"/>
      <c r="Z6" s="1318">
        <f>Sheet1!D14</f>
        <v>0</v>
      </c>
      <c r="AA6" s="1318"/>
      <c r="AB6" s="1318"/>
      <c r="AC6" s="1318"/>
      <c r="AD6" s="1318"/>
      <c r="AE6" s="1318"/>
      <c r="AF6" s="1318"/>
      <c r="AG6" s="1318"/>
      <c r="AH6" s="1318"/>
      <c r="AI6" s="1318"/>
      <c r="AJ6" s="1318"/>
      <c r="AK6" s="1318"/>
      <c r="AL6" s="216"/>
      <c r="AM6" s="175"/>
      <c r="AN6" s="175"/>
      <c r="AO6" s="175"/>
      <c r="AP6" s="175"/>
      <c r="AQ6" s="175"/>
      <c r="AR6" s="175"/>
      <c r="AS6" s="175"/>
      <c r="AT6" s="175"/>
      <c r="AU6" s="175"/>
      <c r="AV6" s="175"/>
      <c r="AW6" s="175"/>
      <c r="AX6" s="175"/>
    </row>
    <row r="7" spans="1:50" ht="12.75" customHeight="1">
      <c r="A7" s="203"/>
      <c r="B7" s="184"/>
      <c r="C7" s="182" t="s">
        <v>882</v>
      </c>
      <c r="D7" s="184"/>
      <c r="E7" s="1336"/>
      <c r="F7" s="1336"/>
      <c r="G7" s="1336"/>
      <c r="H7" s="1336"/>
      <c r="I7" s="1336"/>
      <c r="J7" s="1336"/>
      <c r="K7" s="1336"/>
      <c r="L7" s="1336"/>
      <c r="M7" s="1336"/>
      <c r="N7" s="1336"/>
      <c r="O7" s="1336"/>
      <c r="P7" s="1336"/>
      <c r="Q7" s="1336"/>
      <c r="R7" s="1336"/>
      <c r="S7" s="184"/>
      <c r="T7" s="182" t="s">
        <v>885</v>
      </c>
      <c r="U7" s="184"/>
      <c r="V7" s="184"/>
      <c r="W7" s="184"/>
      <c r="X7" s="184"/>
      <c r="Y7" s="184"/>
      <c r="Z7" s="1336"/>
      <c r="AA7" s="1336"/>
      <c r="AB7" s="1336"/>
      <c r="AC7" s="1336"/>
      <c r="AD7" s="1336"/>
      <c r="AE7" s="1336"/>
      <c r="AF7" s="1336"/>
      <c r="AG7" s="1336"/>
      <c r="AH7" s="1336"/>
      <c r="AI7" s="1336"/>
      <c r="AJ7" s="1336"/>
      <c r="AK7" s="1336"/>
      <c r="AL7" s="224"/>
      <c r="AM7" s="184"/>
      <c r="AN7" s="184"/>
      <c r="AO7" s="184"/>
      <c r="AP7" s="184"/>
      <c r="AQ7" s="184"/>
      <c r="AR7" s="184"/>
      <c r="AS7" s="184"/>
      <c r="AT7" s="184"/>
      <c r="AU7" s="184"/>
      <c r="AV7" s="184"/>
      <c r="AW7" s="184"/>
      <c r="AX7" s="184"/>
    </row>
    <row r="8" spans="1:50" ht="2.25" customHeight="1">
      <c r="A8" s="203"/>
      <c r="B8" s="184"/>
      <c r="C8" s="182"/>
      <c r="D8" s="184"/>
      <c r="E8" s="175"/>
      <c r="F8" s="175"/>
      <c r="G8" s="175"/>
      <c r="H8" s="175"/>
      <c r="I8" s="175"/>
      <c r="J8" s="175"/>
      <c r="K8" s="175"/>
      <c r="L8" s="175"/>
      <c r="M8" s="175"/>
      <c r="N8" s="175"/>
      <c r="O8" s="175"/>
      <c r="P8" s="175"/>
      <c r="Q8" s="184"/>
      <c r="R8" s="184"/>
      <c r="S8" s="184"/>
      <c r="T8" s="184"/>
      <c r="U8" s="184"/>
      <c r="V8" s="182"/>
      <c r="W8" s="184"/>
      <c r="X8" s="184"/>
      <c r="Y8" s="184"/>
      <c r="Z8" s="184"/>
      <c r="AA8" s="184"/>
      <c r="AB8" s="184"/>
      <c r="AC8" s="184"/>
      <c r="AD8" s="175"/>
      <c r="AE8" s="175"/>
      <c r="AF8" s="175"/>
      <c r="AG8" s="175"/>
      <c r="AH8" s="175"/>
      <c r="AI8" s="175"/>
      <c r="AJ8" s="175"/>
      <c r="AK8" s="175"/>
      <c r="AL8" s="224"/>
      <c r="AM8" s="184"/>
      <c r="AN8" s="184"/>
      <c r="AO8" s="184"/>
      <c r="AP8" s="184"/>
      <c r="AQ8" s="184"/>
      <c r="AR8" s="184"/>
      <c r="AS8" s="184"/>
      <c r="AT8" s="184"/>
      <c r="AU8" s="184"/>
      <c r="AV8" s="184"/>
      <c r="AW8" s="184"/>
      <c r="AX8" s="184"/>
    </row>
    <row r="9" spans="1:50" s="173" customFormat="1" ht="14.25" customHeight="1">
      <c r="A9" s="228" t="s">
        <v>1086</v>
      </c>
      <c r="B9" s="229"/>
      <c r="C9" s="229"/>
      <c r="D9" s="229"/>
      <c r="E9" s="182" t="s">
        <v>898</v>
      </c>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216"/>
      <c r="AM9" s="175"/>
      <c r="AN9" s="175"/>
      <c r="AO9" s="175"/>
      <c r="AP9" s="175"/>
      <c r="AQ9" s="175"/>
      <c r="AR9" s="175"/>
      <c r="AS9" s="175"/>
      <c r="AT9" s="175"/>
      <c r="AU9" s="175"/>
      <c r="AV9" s="175"/>
      <c r="AW9" s="175"/>
      <c r="AX9" s="175"/>
    </row>
    <row r="10" spans="1:50" s="173" customFormat="1" ht="14.25" customHeight="1">
      <c r="A10" s="183"/>
      <c r="B10" s="230" t="s">
        <v>1087</v>
      </c>
      <c r="C10" s="229"/>
      <c r="D10" s="229"/>
      <c r="E10" s="175"/>
      <c r="F10" s="175"/>
      <c r="G10" s="1318" t="str">
        <f>'申請人用２'!G5</f>
        <v>日本JCC外国語学校</v>
      </c>
      <c r="H10" s="1318"/>
      <c r="I10" s="1318"/>
      <c r="J10" s="1318"/>
      <c r="K10" s="1318"/>
      <c r="L10" s="1318"/>
      <c r="M10" s="1318"/>
      <c r="N10" s="1318"/>
      <c r="O10" s="1318"/>
      <c r="P10" s="1318"/>
      <c r="Q10" s="1318"/>
      <c r="R10" s="1318"/>
      <c r="S10" s="1318"/>
      <c r="T10" s="1318"/>
      <c r="U10" s="1318"/>
      <c r="V10" s="1318"/>
      <c r="W10" s="1318"/>
      <c r="X10" s="1318"/>
      <c r="Y10" s="1318"/>
      <c r="Z10" s="1318"/>
      <c r="AA10" s="1318"/>
      <c r="AB10" s="1318"/>
      <c r="AC10" s="1318"/>
      <c r="AD10" s="1318"/>
      <c r="AE10" s="1318"/>
      <c r="AF10" s="1318"/>
      <c r="AG10" s="1318"/>
      <c r="AH10" s="1318"/>
      <c r="AI10" s="1318"/>
      <c r="AJ10" s="1318"/>
      <c r="AK10" s="1318"/>
      <c r="AL10" s="216"/>
      <c r="AM10" s="175"/>
      <c r="AN10" s="175"/>
      <c r="AO10" s="175"/>
      <c r="AP10" s="175"/>
      <c r="AQ10" s="175"/>
      <c r="AR10" s="175"/>
      <c r="AS10" s="175"/>
      <c r="AT10" s="175"/>
      <c r="AU10" s="175"/>
      <c r="AV10" s="175"/>
      <c r="AW10" s="175"/>
      <c r="AX10" s="175"/>
    </row>
    <row r="11" spans="1:50" s="173" customFormat="1" ht="14.25" customHeight="1">
      <c r="A11" s="183"/>
      <c r="B11" s="175"/>
      <c r="C11" s="182" t="s">
        <v>1088</v>
      </c>
      <c r="D11" s="175"/>
      <c r="E11" s="175"/>
      <c r="F11" s="175"/>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216"/>
      <c r="AM11" s="175"/>
      <c r="AN11" s="175"/>
      <c r="AO11" s="175"/>
      <c r="AP11" s="175"/>
      <c r="AQ11" s="175"/>
      <c r="AR11" s="175"/>
      <c r="AS11" s="175"/>
      <c r="AT11" s="175"/>
      <c r="AU11" s="175"/>
      <c r="AV11" s="175"/>
      <c r="AW11" s="175"/>
      <c r="AX11" s="175"/>
    </row>
    <row r="12" spans="1:50" s="173" customFormat="1" ht="2.25" customHeight="1">
      <c r="A12" s="183"/>
      <c r="B12" s="175"/>
      <c r="C12" s="182"/>
      <c r="D12" s="175"/>
      <c r="E12" s="175"/>
      <c r="F12" s="175"/>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16"/>
      <c r="AM12" s="175"/>
      <c r="AN12" s="175"/>
      <c r="AO12" s="175"/>
      <c r="AP12" s="175"/>
      <c r="AQ12" s="175"/>
      <c r="AR12" s="175"/>
      <c r="AS12" s="175"/>
      <c r="AT12" s="175"/>
      <c r="AU12" s="175"/>
      <c r="AV12" s="175"/>
      <c r="AW12" s="175"/>
      <c r="AX12" s="175"/>
    </row>
    <row r="13" spans="1:50" s="173" customFormat="1" ht="15" customHeight="1">
      <c r="A13" s="183"/>
      <c r="B13" s="230" t="s">
        <v>901</v>
      </c>
      <c r="C13" s="229"/>
      <c r="D13" s="229"/>
      <c r="E13" s="175"/>
      <c r="F13" s="175"/>
      <c r="G13" s="1318" t="str">
        <f>'申請人用２'!F8</f>
        <v>千葉県市原市五井2339</v>
      </c>
      <c r="H13" s="1318"/>
      <c r="I13" s="1318"/>
      <c r="J13" s="1318"/>
      <c r="K13" s="1318"/>
      <c r="L13" s="1318"/>
      <c r="M13" s="1318"/>
      <c r="N13" s="1318"/>
      <c r="O13" s="1318"/>
      <c r="P13" s="1318"/>
      <c r="Q13" s="1318"/>
      <c r="R13" s="1318"/>
      <c r="S13" s="1318"/>
      <c r="T13" s="1318"/>
      <c r="U13" s="1318"/>
      <c r="V13" s="1318"/>
      <c r="W13" s="1318"/>
      <c r="X13" s="1318"/>
      <c r="Y13" s="1318"/>
      <c r="Z13" s="1318"/>
      <c r="AA13" s="1318"/>
      <c r="AB13" s="1318"/>
      <c r="AC13" s="1318"/>
      <c r="AD13" s="1318"/>
      <c r="AE13" s="1318"/>
      <c r="AF13" s="1318"/>
      <c r="AG13" s="1318"/>
      <c r="AH13" s="1318"/>
      <c r="AI13" s="1318"/>
      <c r="AJ13" s="1318"/>
      <c r="AK13" s="1318"/>
      <c r="AL13" s="216"/>
      <c r="AM13" s="175"/>
      <c r="AN13" s="175"/>
      <c r="AO13" s="175"/>
      <c r="AP13" s="175"/>
      <c r="AQ13" s="175"/>
      <c r="AR13" s="175"/>
      <c r="AS13" s="175"/>
      <c r="AT13" s="175"/>
      <c r="AU13" s="175"/>
      <c r="AV13" s="175"/>
      <c r="AW13" s="175"/>
      <c r="AX13" s="175"/>
    </row>
    <row r="14" spans="1:50" s="173" customFormat="1" ht="15" customHeight="1">
      <c r="A14" s="183"/>
      <c r="B14" s="175"/>
      <c r="C14" s="182" t="s">
        <v>903</v>
      </c>
      <c r="D14" s="175"/>
      <c r="E14" s="175"/>
      <c r="F14" s="175"/>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216"/>
      <c r="AM14" s="175"/>
      <c r="AN14" s="175"/>
      <c r="AO14" s="175"/>
      <c r="AP14" s="175"/>
      <c r="AQ14" s="175"/>
      <c r="AR14" s="175"/>
      <c r="AS14" s="175"/>
      <c r="AT14" s="175"/>
      <c r="AU14" s="175"/>
      <c r="AV14" s="175"/>
      <c r="AW14" s="175"/>
      <c r="AX14" s="175"/>
    </row>
    <row r="15" spans="1:50" s="173" customFormat="1" ht="2.25" customHeight="1">
      <c r="A15" s="183"/>
      <c r="B15" s="175"/>
      <c r="C15" s="182"/>
      <c r="D15" s="175"/>
      <c r="E15" s="175"/>
      <c r="F15" s="175"/>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16"/>
      <c r="AM15" s="175"/>
      <c r="AN15" s="175"/>
      <c r="AO15" s="175"/>
      <c r="AP15" s="175"/>
      <c r="AQ15" s="175"/>
      <c r="AR15" s="175"/>
      <c r="AS15" s="175"/>
      <c r="AT15" s="175"/>
      <c r="AU15" s="175"/>
      <c r="AV15" s="175"/>
      <c r="AW15" s="175"/>
      <c r="AX15" s="175"/>
    </row>
    <row r="16" spans="1:50" s="173" customFormat="1" ht="15" customHeight="1">
      <c r="A16" s="183"/>
      <c r="B16" s="175"/>
      <c r="C16" s="230" t="s">
        <v>832</v>
      </c>
      <c r="D16" s="229"/>
      <c r="E16" s="229"/>
      <c r="F16" s="175"/>
      <c r="G16" s="1318" t="str">
        <f>'申請人用２'!Y8</f>
        <v>0436-37-6585</v>
      </c>
      <c r="H16" s="1318"/>
      <c r="I16" s="1318"/>
      <c r="J16" s="1318"/>
      <c r="K16" s="1318"/>
      <c r="L16" s="1318"/>
      <c r="M16" s="1318"/>
      <c r="N16" s="1318"/>
      <c r="O16" s="1318"/>
      <c r="P16" s="1318"/>
      <c r="Q16" s="1318"/>
      <c r="R16" s="175"/>
      <c r="S16" s="175"/>
      <c r="T16" s="175"/>
      <c r="U16" s="175"/>
      <c r="V16" s="175"/>
      <c r="W16" s="175"/>
      <c r="X16" s="175"/>
      <c r="Y16" s="175"/>
      <c r="Z16" s="175"/>
      <c r="AA16" s="175"/>
      <c r="AB16" s="175"/>
      <c r="AC16" s="175"/>
      <c r="AD16" s="175"/>
      <c r="AE16" s="175"/>
      <c r="AF16" s="175"/>
      <c r="AG16" s="175"/>
      <c r="AH16" s="175"/>
      <c r="AI16" s="175"/>
      <c r="AJ16" s="175"/>
      <c r="AK16" s="175"/>
      <c r="AL16" s="216"/>
      <c r="AM16" s="175"/>
      <c r="AN16" s="175"/>
      <c r="AO16" s="175"/>
      <c r="AP16" s="175"/>
      <c r="AQ16" s="175"/>
      <c r="AR16" s="175"/>
      <c r="AS16" s="175"/>
      <c r="AT16" s="175"/>
      <c r="AU16" s="175"/>
      <c r="AV16" s="175"/>
      <c r="AW16" s="175"/>
      <c r="AX16" s="175"/>
    </row>
    <row r="17" spans="1:50" s="173" customFormat="1" ht="14.25" customHeight="1">
      <c r="A17" s="183"/>
      <c r="B17" s="175"/>
      <c r="C17" s="182" t="s">
        <v>904</v>
      </c>
      <c r="D17" s="175"/>
      <c r="E17" s="175"/>
      <c r="F17" s="175"/>
      <c r="G17" s="1336"/>
      <c r="H17" s="1336"/>
      <c r="I17" s="1336"/>
      <c r="J17" s="1336"/>
      <c r="K17" s="1336"/>
      <c r="L17" s="1336"/>
      <c r="M17" s="1336"/>
      <c r="N17" s="1336"/>
      <c r="O17" s="1336"/>
      <c r="P17" s="1336"/>
      <c r="Q17" s="1336"/>
      <c r="R17" s="175"/>
      <c r="S17" s="175"/>
      <c r="T17" s="175"/>
      <c r="U17" s="175"/>
      <c r="V17" s="175"/>
      <c r="W17" s="175"/>
      <c r="X17" s="175"/>
      <c r="Y17" s="175"/>
      <c r="Z17" s="175"/>
      <c r="AA17" s="175"/>
      <c r="AB17" s="175"/>
      <c r="AC17" s="175"/>
      <c r="AD17" s="175"/>
      <c r="AE17" s="175"/>
      <c r="AF17" s="175"/>
      <c r="AG17" s="175"/>
      <c r="AH17" s="175"/>
      <c r="AI17" s="175"/>
      <c r="AJ17" s="175"/>
      <c r="AK17" s="175"/>
      <c r="AL17" s="216"/>
      <c r="AM17" s="175"/>
      <c r="AN17" s="175"/>
      <c r="AO17" s="175"/>
      <c r="AP17" s="175"/>
      <c r="AQ17" s="175"/>
      <c r="AR17" s="175"/>
      <c r="AS17" s="175"/>
      <c r="AT17" s="175"/>
      <c r="AU17" s="175"/>
      <c r="AV17" s="175"/>
      <c r="AW17" s="175"/>
      <c r="AX17" s="175"/>
    </row>
    <row r="18" spans="1:50" s="173" customFormat="1" ht="2.25" customHeight="1">
      <c r="A18" s="183"/>
      <c r="B18" s="175"/>
      <c r="C18" s="182"/>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216"/>
      <c r="AM18" s="175"/>
      <c r="AN18" s="175"/>
      <c r="AO18" s="175"/>
      <c r="AP18" s="175"/>
      <c r="AQ18" s="175"/>
      <c r="AR18" s="175"/>
      <c r="AS18" s="175"/>
      <c r="AT18" s="175"/>
      <c r="AU18" s="175"/>
      <c r="AV18" s="175"/>
      <c r="AW18" s="175"/>
      <c r="AX18" s="175"/>
    </row>
    <row r="19" spans="1:50" s="173" customFormat="1" ht="14.25" customHeight="1">
      <c r="A19" s="183"/>
      <c r="B19" s="188" t="s">
        <v>1089</v>
      </c>
      <c r="C19" s="175"/>
      <c r="D19" s="175"/>
      <c r="E19" s="175"/>
      <c r="F19" s="175"/>
      <c r="G19" s="175"/>
      <c r="H19" s="182" t="s">
        <v>1090</v>
      </c>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216"/>
      <c r="AM19" s="175"/>
      <c r="AN19" s="175"/>
      <c r="AO19" s="175"/>
      <c r="AP19" s="175"/>
      <c r="AQ19" s="175"/>
      <c r="AR19" s="175"/>
      <c r="AS19" s="175"/>
      <c r="AT19" s="175"/>
      <c r="AU19" s="175"/>
      <c r="AV19" s="175"/>
      <c r="AW19" s="175"/>
      <c r="AX19" s="175"/>
    </row>
    <row r="20" spans="1:50" s="173" customFormat="1" ht="2.25" customHeight="1">
      <c r="A20" s="183"/>
      <c r="B20" s="188"/>
      <c r="C20" s="175"/>
      <c r="D20" s="175"/>
      <c r="E20" s="175"/>
      <c r="F20" s="175"/>
      <c r="G20" s="175"/>
      <c r="H20" s="182"/>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16"/>
      <c r="AM20" s="175"/>
      <c r="AN20" s="175"/>
      <c r="AO20" s="175"/>
      <c r="AP20" s="175"/>
      <c r="AQ20" s="175"/>
      <c r="AR20" s="175"/>
      <c r="AS20" s="175"/>
      <c r="AT20" s="175"/>
      <c r="AU20" s="175"/>
      <c r="AV20" s="175"/>
      <c r="AW20" s="175"/>
      <c r="AX20" s="175"/>
    </row>
    <row r="21" spans="1:50" s="173" customFormat="1" ht="14.25" customHeight="1">
      <c r="A21" s="183"/>
      <c r="B21" s="175"/>
      <c r="C21" s="192" t="s">
        <v>922</v>
      </c>
      <c r="D21" s="188" t="s">
        <v>1091</v>
      </c>
      <c r="E21" s="175"/>
      <c r="F21" s="175"/>
      <c r="G21" s="175"/>
      <c r="H21" s="175"/>
      <c r="I21" s="192" t="s">
        <v>922</v>
      </c>
      <c r="J21" s="188" t="s">
        <v>1092</v>
      </c>
      <c r="K21" s="175"/>
      <c r="L21" s="175"/>
      <c r="M21" s="175"/>
      <c r="N21" s="175"/>
      <c r="O21" s="192" t="s">
        <v>922</v>
      </c>
      <c r="P21" s="188" t="s">
        <v>1093</v>
      </c>
      <c r="Q21" s="175"/>
      <c r="R21" s="175"/>
      <c r="S21" s="175"/>
      <c r="T21" s="175"/>
      <c r="U21" s="175"/>
      <c r="V21" s="175"/>
      <c r="W21" s="192" t="s">
        <v>922</v>
      </c>
      <c r="X21" s="188" t="s">
        <v>1094</v>
      </c>
      <c r="Y21" s="175"/>
      <c r="Z21" s="175"/>
      <c r="AA21" s="175"/>
      <c r="AB21" s="175"/>
      <c r="AC21" s="175"/>
      <c r="AD21" s="175"/>
      <c r="AE21" s="175"/>
      <c r="AF21" s="175"/>
      <c r="AG21" s="175"/>
      <c r="AH21" s="175"/>
      <c r="AI21" s="175"/>
      <c r="AJ21" s="175"/>
      <c r="AK21" s="175"/>
      <c r="AL21" s="216"/>
      <c r="AM21" s="175"/>
      <c r="AN21" s="175"/>
      <c r="AO21" s="175"/>
      <c r="AP21" s="175"/>
      <c r="AQ21" s="175"/>
      <c r="AR21" s="175"/>
      <c r="AS21" s="175"/>
      <c r="AT21" s="175"/>
      <c r="AU21" s="175"/>
      <c r="AV21" s="175"/>
      <c r="AW21" s="175"/>
      <c r="AX21" s="175"/>
    </row>
    <row r="22" spans="1:50" s="173" customFormat="1" ht="15" customHeight="1">
      <c r="A22" s="181"/>
      <c r="B22" s="188"/>
      <c r="C22" s="232"/>
      <c r="D22" s="233" t="s">
        <v>1095</v>
      </c>
      <c r="E22" s="233"/>
      <c r="F22" s="233"/>
      <c r="G22" s="233"/>
      <c r="H22" s="233"/>
      <c r="I22" s="233"/>
      <c r="J22" s="233" t="s">
        <v>1096</v>
      </c>
      <c r="K22" s="233"/>
      <c r="L22" s="233"/>
      <c r="M22" s="232"/>
      <c r="N22" s="233"/>
      <c r="O22" s="233"/>
      <c r="P22" s="233" t="s">
        <v>920</v>
      </c>
      <c r="Q22" s="233"/>
      <c r="R22" s="233"/>
      <c r="S22" s="232"/>
      <c r="T22" s="233"/>
      <c r="U22" s="233"/>
      <c r="V22" s="233"/>
      <c r="W22" s="233"/>
      <c r="X22" s="233" t="s">
        <v>1097</v>
      </c>
      <c r="Y22" s="233"/>
      <c r="Z22" s="233"/>
      <c r="AA22" s="232"/>
      <c r="AB22" s="233"/>
      <c r="AC22" s="232"/>
      <c r="AD22" s="232"/>
      <c r="AE22" s="232"/>
      <c r="AF22" s="232"/>
      <c r="AG22" s="232"/>
      <c r="AH22" s="232"/>
      <c r="AI22" s="232"/>
      <c r="AJ22" s="232"/>
      <c r="AK22" s="232"/>
      <c r="AL22" s="219"/>
      <c r="AM22" s="188"/>
      <c r="AN22" s="188"/>
      <c r="AO22" s="188"/>
      <c r="AP22" s="188"/>
      <c r="AQ22" s="188"/>
      <c r="AR22" s="188"/>
      <c r="AS22" s="188"/>
      <c r="AT22" s="188"/>
      <c r="AU22" s="188"/>
      <c r="AV22" s="188"/>
      <c r="AW22" s="188"/>
      <c r="AX22" s="188"/>
    </row>
    <row r="23" spans="1:50" s="173" customFormat="1" ht="2.25" customHeight="1">
      <c r="A23" s="181"/>
      <c r="B23" s="188"/>
      <c r="C23" s="232"/>
      <c r="D23" s="233"/>
      <c r="E23" s="233"/>
      <c r="F23" s="233"/>
      <c r="G23" s="233"/>
      <c r="H23" s="233"/>
      <c r="I23" s="233"/>
      <c r="J23" s="233"/>
      <c r="K23" s="233"/>
      <c r="L23" s="233"/>
      <c r="M23" s="232"/>
      <c r="N23" s="233"/>
      <c r="O23" s="233"/>
      <c r="P23" s="233"/>
      <c r="Q23" s="233"/>
      <c r="R23" s="233"/>
      <c r="S23" s="232"/>
      <c r="T23" s="233"/>
      <c r="U23" s="233"/>
      <c r="V23" s="233"/>
      <c r="W23" s="233"/>
      <c r="X23" s="233"/>
      <c r="Y23" s="233"/>
      <c r="Z23" s="233"/>
      <c r="AA23" s="232"/>
      <c r="AB23" s="233"/>
      <c r="AC23" s="232"/>
      <c r="AD23" s="232"/>
      <c r="AE23" s="232"/>
      <c r="AF23" s="232"/>
      <c r="AG23" s="232"/>
      <c r="AH23" s="232"/>
      <c r="AI23" s="232"/>
      <c r="AJ23" s="232"/>
      <c r="AK23" s="232"/>
      <c r="AL23" s="219"/>
      <c r="AM23" s="188"/>
      <c r="AN23" s="188"/>
      <c r="AO23" s="188"/>
      <c r="AP23" s="188"/>
      <c r="AQ23" s="188"/>
      <c r="AR23" s="188"/>
      <c r="AS23" s="188"/>
      <c r="AT23" s="188"/>
      <c r="AU23" s="188"/>
      <c r="AV23" s="188"/>
      <c r="AW23" s="188"/>
      <c r="AX23" s="188"/>
    </row>
    <row r="24" spans="1:50" s="173" customFormat="1" ht="14.25" customHeight="1">
      <c r="A24" s="183"/>
      <c r="B24" s="175"/>
      <c r="C24" s="192" t="s">
        <v>922</v>
      </c>
      <c r="D24" s="188" t="s">
        <v>1098</v>
      </c>
      <c r="E24" s="175"/>
      <c r="F24" s="175"/>
      <c r="G24" s="175"/>
      <c r="H24" s="175"/>
      <c r="I24" s="175"/>
      <c r="J24" s="175"/>
      <c r="K24" s="175"/>
      <c r="L24" s="175"/>
      <c r="M24" s="175"/>
      <c r="N24" s="175"/>
      <c r="O24" s="175"/>
      <c r="P24" s="175"/>
      <c r="Q24" s="175"/>
      <c r="R24" s="192" t="s">
        <v>104</v>
      </c>
      <c r="S24" s="188" t="s">
        <v>1099</v>
      </c>
      <c r="T24" s="175"/>
      <c r="U24" s="175"/>
      <c r="V24" s="175"/>
      <c r="W24" s="175"/>
      <c r="X24" s="175"/>
      <c r="Y24" s="175"/>
      <c r="Z24" s="175"/>
      <c r="AA24" s="175"/>
      <c r="AB24" s="175"/>
      <c r="AC24" s="175"/>
      <c r="AD24" s="175"/>
      <c r="AE24" s="175"/>
      <c r="AF24" s="175"/>
      <c r="AG24" s="175"/>
      <c r="AH24" s="175"/>
      <c r="AI24" s="175"/>
      <c r="AJ24" s="175"/>
      <c r="AK24" s="175"/>
      <c r="AL24" s="216"/>
      <c r="AM24" s="175"/>
      <c r="AN24" s="175"/>
      <c r="AO24" s="175"/>
      <c r="AP24" s="175"/>
      <c r="AQ24" s="175"/>
      <c r="AR24" s="175"/>
      <c r="AS24" s="175"/>
      <c r="AT24" s="175"/>
      <c r="AU24" s="175"/>
      <c r="AV24" s="175"/>
      <c r="AW24" s="175"/>
      <c r="AX24" s="175"/>
    </row>
    <row r="25" spans="1:50" s="173" customFormat="1" ht="14.25" customHeight="1">
      <c r="A25" s="183"/>
      <c r="B25" s="175"/>
      <c r="C25" s="232"/>
      <c r="D25" s="233" t="s">
        <v>1100</v>
      </c>
      <c r="E25" s="233"/>
      <c r="F25" s="233"/>
      <c r="G25" s="233"/>
      <c r="H25" s="233"/>
      <c r="I25" s="233"/>
      <c r="J25" s="233"/>
      <c r="K25" s="233"/>
      <c r="L25" s="233"/>
      <c r="M25" s="233"/>
      <c r="N25" s="233"/>
      <c r="O25" s="233"/>
      <c r="P25" s="233"/>
      <c r="Q25" s="233"/>
      <c r="R25" s="233"/>
      <c r="S25" s="233" t="s">
        <v>1101</v>
      </c>
      <c r="T25" s="233"/>
      <c r="U25" s="233"/>
      <c r="V25" s="232"/>
      <c r="W25" s="232"/>
      <c r="X25" s="232"/>
      <c r="Y25" s="232"/>
      <c r="Z25" s="232"/>
      <c r="AA25" s="232"/>
      <c r="AB25" s="232"/>
      <c r="AC25" s="232"/>
      <c r="AD25" s="232"/>
      <c r="AE25" s="232"/>
      <c r="AF25" s="232"/>
      <c r="AG25" s="232"/>
      <c r="AH25" s="232"/>
      <c r="AI25" s="232"/>
      <c r="AJ25" s="232"/>
      <c r="AK25" s="232"/>
      <c r="AL25" s="216"/>
      <c r="AM25" s="175"/>
      <c r="AN25" s="175"/>
      <c r="AO25" s="175"/>
      <c r="AP25" s="175"/>
      <c r="AQ25" s="175"/>
      <c r="AR25" s="175"/>
      <c r="AS25" s="175"/>
      <c r="AT25" s="175"/>
      <c r="AU25" s="175"/>
      <c r="AV25" s="175"/>
      <c r="AW25" s="175"/>
      <c r="AX25" s="175"/>
    </row>
    <row r="26" spans="1:50" s="173" customFormat="1" ht="2.25" customHeight="1">
      <c r="A26" s="183"/>
      <c r="B26" s="175"/>
      <c r="C26" s="232"/>
      <c r="D26" s="233"/>
      <c r="E26" s="233"/>
      <c r="F26" s="233"/>
      <c r="G26" s="233"/>
      <c r="H26" s="233"/>
      <c r="I26" s="233"/>
      <c r="J26" s="233"/>
      <c r="K26" s="233"/>
      <c r="L26" s="233"/>
      <c r="M26" s="233"/>
      <c r="N26" s="233"/>
      <c r="O26" s="233"/>
      <c r="P26" s="233"/>
      <c r="Q26" s="233"/>
      <c r="R26" s="233"/>
      <c r="S26" s="233"/>
      <c r="T26" s="233"/>
      <c r="U26" s="233"/>
      <c r="V26" s="232"/>
      <c r="W26" s="232"/>
      <c r="X26" s="232"/>
      <c r="Y26" s="232"/>
      <c r="Z26" s="232"/>
      <c r="AA26" s="232"/>
      <c r="AB26" s="232"/>
      <c r="AC26" s="232"/>
      <c r="AD26" s="232"/>
      <c r="AE26" s="232"/>
      <c r="AF26" s="232"/>
      <c r="AG26" s="232"/>
      <c r="AH26" s="232"/>
      <c r="AI26" s="232"/>
      <c r="AJ26" s="232"/>
      <c r="AK26" s="232"/>
      <c r="AL26" s="216"/>
      <c r="AM26" s="175"/>
      <c r="AN26" s="175"/>
      <c r="AO26" s="175"/>
      <c r="AP26" s="175"/>
      <c r="AQ26" s="175"/>
      <c r="AR26" s="175"/>
      <c r="AS26" s="175"/>
      <c r="AT26" s="175"/>
      <c r="AU26" s="175"/>
      <c r="AV26" s="175"/>
      <c r="AW26" s="175"/>
      <c r="AX26" s="175"/>
    </row>
    <row r="27" spans="1:50" s="173" customFormat="1" ht="14.25" customHeight="1">
      <c r="A27" s="183"/>
      <c r="B27" s="175"/>
      <c r="C27" s="192" t="s">
        <v>922</v>
      </c>
      <c r="D27" s="188" t="s">
        <v>1102</v>
      </c>
      <c r="E27" s="175"/>
      <c r="F27" s="175"/>
      <c r="G27" s="175"/>
      <c r="H27" s="175"/>
      <c r="I27" s="242" t="s">
        <v>76</v>
      </c>
      <c r="J27" s="189" t="s">
        <v>219</v>
      </c>
      <c r="K27" s="189"/>
      <c r="L27" s="189"/>
      <c r="M27" s="189"/>
      <c r="N27" s="189"/>
      <c r="O27" s="242" t="s">
        <v>76</v>
      </c>
      <c r="P27" s="243" t="s">
        <v>923</v>
      </c>
      <c r="Q27" s="246"/>
      <c r="R27" s="246"/>
      <c r="S27" s="246"/>
      <c r="T27" s="246"/>
      <c r="U27" s="192" t="s">
        <v>922</v>
      </c>
      <c r="V27" s="188" t="s">
        <v>1057</v>
      </c>
      <c r="W27" s="246"/>
      <c r="X27" s="247"/>
      <c r="Y27" s="1575"/>
      <c r="Z27" s="1575"/>
      <c r="AA27" s="1575"/>
      <c r="AB27" s="1575"/>
      <c r="AC27" s="1575"/>
      <c r="AD27" s="1575"/>
      <c r="AE27" s="1575"/>
      <c r="AF27" s="1575"/>
      <c r="AG27" s="1575"/>
      <c r="AH27" s="1575"/>
      <c r="AI27" s="1575"/>
      <c r="AJ27" s="1575"/>
      <c r="AK27" s="188" t="s">
        <v>864</v>
      </c>
      <c r="AL27" s="216"/>
      <c r="AM27" s="175"/>
      <c r="AN27" s="175"/>
      <c r="AO27" s="175"/>
      <c r="AP27" s="175"/>
      <c r="AQ27" s="175"/>
      <c r="AR27" s="175"/>
      <c r="AS27" s="175"/>
      <c r="AT27" s="175"/>
      <c r="AU27" s="175"/>
      <c r="AV27" s="175"/>
      <c r="AW27" s="175"/>
      <c r="AX27" s="175"/>
    </row>
    <row r="28" spans="1:50" s="173" customFormat="1" ht="12.75" customHeight="1">
      <c r="A28" s="183"/>
      <c r="B28" s="175"/>
      <c r="C28" s="232"/>
      <c r="D28" s="233" t="s">
        <v>924</v>
      </c>
      <c r="E28" s="233"/>
      <c r="F28" s="233"/>
      <c r="G28" s="233"/>
      <c r="H28" s="233"/>
      <c r="I28" s="182"/>
      <c r="J28" s="182" t="s">
        <v>925</v>
      </c>
      <c r="K28" s="182"/>
      <c r="L28" s="182"/>
      <c r="M28" s="182"/>
      <c r="N28" s="182"/>
      <c r="O28" s="182"/>
      <c r="P28" s="182" t="s">
        <v>926</v>
      </c>
      <c r="Q28" s="246"/>
      <c r="R28" s="246"/>
      <c r="S28" s="246"/>
      <c r="T28" s="246"/>
      <c r="U28" s="233"/>
      <c r="V28" s="233" t="s">
        <v>927</v>
      </c>
      <c r="W28" s="246"/>
      <c r="X28" s="247"/>
      <c r="Y28" s="1575"/>
      <c r="Z28" s="1575"/>
      <c r="AA28" s="1575"/>
      <c r="AB28" s="1575"/>
      <c r="AC28" s="1575"/>
      <c r="AD28" s="1575"/>
      <c r="AE28" s="1575"/>
      <c r="AF28" s="1575"/>
      <c r="AG28" s="1575"/>
      <c r="AH28" s="1575"/>
      <c r="AI28" s="1575"/>
      <c r="AJ28" s="1575"/>
      <c r="AK28" s="232"/>
      <c r="AL28" s="216"/>
      <c r="AM28" s="175"/>
      <c r="AN28" s="175"/>
      <c r="AO28" s="175"/>
      <c r="AP28" s="175"/>
      <c r="AQ28" s="175"/>
      <c r="AR28" s="175"/>
      <c r="AS28" s="175"/>
      <c r="AT28" s="175"/>
      <c r="AU28" s="175"/>
      <c r="AV28" s="175"/>
      <c r="AW28" s="175"/>
      <c r="AX28" s="175"/>
    </row>
    <row r="29" spans="1:50" s="173" customFormat="1" ht="2.25" customHeight="1">
      <c r="A29" s="183"/>
      <c r="B29" s="175"/>
      <c r="C29" s="232"/>
      <c r="D29" s="233"/>
      <c r="E29" s="233"/>
      <c r="F29" s="233"/>
      <c r="G29" s="233"/>
      <c r="H29" s="233"/>
      <c r="I29" s="233"/>
      <c r="J29" s="233"/>
      <c r="K29" s="233"/>
      <c r="L29" s="233"/>
      <c r="N29" s="232"/>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2"/>
      <c r="AL29" s="216"/>
      <c r="AM29" s="175"/>
      <c r="AN29" s="175"/>
      <c r="AO29" s="175"/>
      <c r="AP29" s="175"/>
      <c r="AQ29" s="175"/>
      <c r="AR29" s="175"/>
      <c r="AS29" s="175"/>
      <c r="AT29" s="175"/>
      <c r="AU29" s="175"/>
      <c r="AV29" s="175"/>
      <c r="AW29" s="175"/>
      <c r="AX29" s="175"/>
    </row>
    <row r="30" spans="1:50" s="173" customFormat="1" ht="14.25" customHeight="1">
      <c r="A30" s="183"/>
      <c r="B30" s="188" t="s">
        <v>1103</v>
      </c>
      <c r="C30" s="175"/>
      <c r="D30" s="175"/>
      <c r="E30" s="175"/>
      <c r="F30" s="175"/>
      <c r="G30" s="182" t="s">
        <v>1104</v>
      </c>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216"/>
      <c r="AM30" s="175"/>
      <c r="AN30" s="175"/>
      <c r="AO30" s="175"/>
      <c r="AP30" s="175"/>
      <c r="AQ30" s="175"/>
      <c r="AR30" s="175"/>
      <c r="AS30" s="175"/>
      <c r="AT30" s="175"/>
      <c r="AU30" s="175"/>
      <c r="AV30" s="175"/>
      <c r="AW30" s="175"/>
      <c r="AX30" s="175"/>
    </row>
    <row r="31" spans="1:50" s="173" customFormat="1" ht="2.25" customHeight="1">
      <c r="A31" s="183"/>
      <c r="B31" s="188"/>
      <c r="C31" s="175"/>
      <c r="D31" s="175"/>
      <c r="E31" s="175"/>
      <c r="F31" s="175"/>
      <c r="G31" s="182"/>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216"/>
      <c r="AM31" s="175"/>
      <c r="AN31" s="175"/>
      <c r="AO31" s="175"/>
      <c r="AP31" s="175"/>
      <c r="AQ31" s="175"/>
      <c r="AR31" s="175"/>
      <c r="AS31" s="175"/>
      <c r="AT31" s="175"/>
      <c r="AU31" s="175"/>
      <c r="AV31" s="175"/>
      <c r="AW31" s="175"/>
      <c r="AX31" s="175"/>
    </row>
    <row r="32" spans="1:50" s="173" customFormat="1" ht="15" customHeight="1">
      <c r="A32" s="183"/>
      <c r="B32" s="175"/>
      <c r="C32" s="192" t="s">
        <v>104</v>
      </c>
      <c r="D32" s="188" t="s">
        <v>1105</v>
      </c>
      <c r="E32" s="188"/>
      <c r="F32" s="188"/>
      <c r="G32" s="188"/>
      <c r="H32" s="188"/>
      <c r="I32" s="192" t="s">
        <v>922</v>
      </c>
      <c r="J32" s="188" t="s">
        <v>1106</v>
      </c>
      <c r="K32" s="188"/>
      <c r="L32" s="188"/>
      <c r="M32" s="188"/>
      <c r="N32" s="188"/>
      <c r="O32" s="192" t="s">
        <v>922</v>
      </c>
      <c r="P32" s="188" t="s">
        <v>1107</v>
      </c>
      <c r="Q32" s="175"/>
      <c r="R32" s="175"/>
      <c r="S32" s="175"/>
      <c r="T32" s="175"/>
      <c r="U32" s="175"/>
      <c r="V32" s="175"/>
      <c r="W32" s="175"/>
      <c r="X32" s="175"/>
      <c r="Y32" s="175"/>
      <c r="Z32" s="175"/>
      <c r="AA32" s="175"/>
      <c r="AB32" s="175"/>
      <c r="AC32" s="175"/>
      <c r="AD32" s="175"/>
      <c r="AE32" s="175"/>
      <c r="AF32" s="175"/>
      <c r="AG32" s="175"/>
      <c r="AH32" s="175"/>
      <c r="AI32" s="175"/>
      <c r="AJ32" s="175"/>
      <c r="AK32" s="175"/>
      <c r="AL32" s="216"/>
      <c r="AM32" s="175"/>
      <c r="AN32" s="175"/>
      <c r="AO32" s="175"/>
      <c r="AP32" s="175"/>
      <c r="AQ32" s="175"/>
      <c r="AR32" s="175"/>
      <c r="AS32" s="175"/>
      <c r="AT32" s="175"/>
      <c r="AU32" s="175"/>
      <c r="AV32" s="175"/>
      <c r="AW32" s="175"/>
      <c r="AX32" s="175"/>
    </row>
    <row r="33" spans="1:50" s="173" customFormat="1" ht="12" customHeight="1">
      <c r="A33" s="183"/>
      <c r="B33" s="175"/>
      <c r="C33" s="175"/>
      <c r="D33" s="182" t="s">
        <v>1108</v>
      </c>
      <c r="E33" s="182"/>
      <c r="F33" s="182"/>
      <c r="G33" s="182"/>
      <c r="H33" s="182"/>
      <c r="I33" s="182"/>
      <c r="J33" s="182" t="s">
        <v>1109</v>
      </c>
      <c r="K33" s="182"/>
      <c r="L33" s="182"/>
      <c r="M33" s="182"/>
      <c r="N33" s="182"/>
      <c r="O33" s="182"/>
      <c r="P33" s="182" t="s">
        <v>1110</v>
      </c>
      <c r="Q33" s="182"/>
      <c r="R33" s="175"/>
      <c r="S33" s="175"/>
      <c r="T33" s="175"/>
      <c r="U33" s="175"/>
      <c r="V33" s="175"/>
      <c r="W33" s="175"/>
      <c r="X33" s="175"/>
      <c r="Y33" s="175"/>
      <c r="Z33" s="175"/>
      <c r="AA33" s="175"/>
      <c r="AB33" s="175"/>
      <c r="AC33" s="175"/>
      <c r="AD33" s="175"/>
      <c r="AE33" s="175"/>
      <c r="AF33" s="175"/>
      <c r="AG33" s="175"/>
      <c r="AH33" s="175"/>
      <c r="AI33" s="175"/>
      <c r="AJ33" s="175"/>
      <c r="AK33" s="175"/>
      <c r="AL33" s="216"/>
      <c r="AM33" s="175"/>
      <c r="AN33" s="175"/>
      <c r="AO33" s="175"/>
      <c r="AP33" s="175"/>
      <c r="AQ33" s="175"/>
      <c r="AR33" s="175"/>
      <c r="AS33" s="175"/>
      <c r="AT33" s="175"/>
      <c r="AU33" s="175"/>
      <c r="AV33" s="175"/>
      <c r="AW33" s="175"/>
      <c r="AX33" s="175"/>
    </row>
    <row r="34" spans="1:50" s="173" customFormat="1" ht="2.25" customHeight="1">
      <c r="A34" s="183"/>
      <c r="B34" s="175"/>
      <c r="C34" s="175"/>
      <c r="D34" s="182"/>
      <c r="E34" s="182"/>
      <c r="F34" s="182"/>
      <c r="G34" s="182"/>
      <c r="H34" s="182"/>
      <c r="I34" s="182"/>
      <c r="J34" s="182"/>
      <c r="K34" s="182"/>
      <c r="L34" s="182"/>
      <c r="M34" s="182"/>
      <c r="N34" s="182"/>
      <c r="O34" s="182"/>
      <c r="P34" s="182"/>
      <c r="Q34" s="182"/>
      <c r="R34" s="175"/>
      <c r="S34" s="175"/>
      <c r="T34" s="175"/>
      <c r="U34" s="175"/>
      <c r="V34" s="175"/>
      <c r="W34" s="175"/>
      <c r="X34" s="175"/>
      <c r="Y34" s="175"/>
      <c r="Z34" s="175"/>
      <c r="AA34" s="175"/>
      <c r="AB34" s="175"/>
      <c r="AC34" s="175"/>
      <c r="AD34" s="175"/>
      <c r="AE34" s="175"/>
      <c r="AF34" s="175"/>
      <c r="AG34" s="175"/>
      <c r="AH34" s="175"/>
      <c r="AI34" s="175"/>
      <c r="AJ34" s="175"/>
      <c r="AK34" s="175"/>
      <c r="AL34" s="216"/>
      <c r="AM34" s="175"/>
      <c r="AN34" s="175"/>
      <c r="AO34" s="175"/>
      <c r="AP34" s="175"/>
      <c r="AQ34" s="175"/>
      <c r="AR34" s="175"/>
      <c r="AS34" s="175"/>
      <c r="AT34" s="175"/>
      <c r="AU34" s="175"/>
      <c r="AV34" s="175"/>
      <c r="AW34" s="175"/>
      <c r="AX34" s="175"/>
    </row>
    <row r="35" spans="1:40" s="173" customFormat="1" ht="13.5" customHeight="1">
      <c r="A35" s="183"/>
      <c r="B35" s="175"/>
      <c r="C35" s="187" t="s">
        <v>76</v>
      </c>
      <c r="D35" s="188" t="s">
        <v>1111</v>
      </c>
      <c r="E35" s="178"/>
      <c r="F35" s="178"/>
      <c r="G35" s="178"/>
      <c r="H35" s="178"/>
      <c r="I35" s="178"/>
      <c r="J35" s="178"/>
      <c r="K35" s="178"/>
      <c r="L35" s="178"/>
      <c r="M35" s="178"/>
      <c r="N35" s="178"/>
      <c r="O35" s="178"/>
      <c r="P35" s="178"/>
      <c r="Q35" s="178"/>
      <c r="R35" s="175"/>
      <c r="S35" s="175"/>
      <c r="T35" s="175"/>
      <c r="U35" s="175"/>
      <c r="V35" s="175"/>
      <c r="W35" s="175"/>
      <c r="X35" s="175"/>
      <c r="Y35" s="175"/>
      <c r="Z35" s="175"/>
      <c r="AA35" s="175"/>
      <c r="AB35" s="175"/>
      <c r="AC35" s="175"/>
      <c r="AD35" s="175"/>
      <c r="AE35" s="175"/>
      <c r="AF35" s="175"/>
      <c r="AG35" s="175"/>
      <c r="AH35" s="175"/>
      <c r="AI35" s="175"/>
      <c r="AJ35" s="175"/>
      <c r="AK35" s="175"/>
      <c r="AL35" s="216"/>
      <c r="AM35" s="175"/>
      <c r="AN35" s="175"/>
    </row>
    <row r="36" spans="1:40" s="173" customFormat="1" ht="13.5" customHeight="1">
      <c r="A36" s="183"/>
      <c r="B36" s="175"/>
      <c r="C36" s="175"/>
      <c r="D36" s="178" t="s">
        <v>1112</v>
      </c>
      <c r="E36" s="178"/>
      <c r="F36" s="178"/>
      <c r="G36" s="178"/>
      <c r="H36" s="178"/>
      <c r="I36" s="178"/>
      <c r="J36" s="178"/>
      <c r="K36" s="178"/>
      <c r="L36" s="178"/>
      <c r="M36" s="178"/>
      <c r="N36" s="178"/>
      <c r="O36" s="178"/>
      <c r="P36" s="178"/>
      <c r="Q36" s="178"/>
      <c r="R36" s="175"/>
      <c r="S36" s="175"/>
      <c r="T36" s="175"/>
      <c r="U36" s="175"/>
      <c r="V36" s="175"/>
      <c r="W36" s="175"/>
      <c r="X36" s="175"/>
      <c r="Y36" s="175"/>
      <c r="Z36" s="175"/>
      <c r="AA36" s="175"/>
      <c r="AB36" s="175"/>
      <c r="AC36" s="175"/>
      <c r="AD36" s="175"/>
      <c r="AE36" s="175"/>
      <c r="AF36" s="175"/>
      <c r="AG36" s="175"/>
      <c r="AH36" s="175"/>
      <c r="AI36" s="175"/>
      <c r="AJ36" s="175"/>
      <c r="AK36" s="175"/>
      <c r="AL36" s="216"/>
      <c r="AM36" s="175"/>
      <c r="AN36" s="175"/>
    </row>
    <row r="37" spans="1:40" s="173" customFormat="1" ht="2.25" customHeight="1">
      <c r="A37" s="183"/>
      <c r="B37" s="175"/>
      <c r="C37" s="175"/>
      <c r="D37" s="178"/>
      <c r="E37" s="178"/>
      <c r="F37" s="178"/>
      <c r="G37" s="178"/>
      <c r="H37" s="178"/>
      <c r="I37" s="178"/>
      <c r="J37" s="178"/>
      <c r="K37" s="178"/>
      <c r="L37" s="178"/>
      <c r="M37" s="178"/>
      <c r="N37" s="178"/>
      <c r="O37" s="178"/>
      <c r="P37" s="178"/>
      <c r="Q37" s="178"/>
      <c r="R37" s="175"/>
      <c r="S37" s="175"/>
      <c r="T37" s="175"/>
      <c r="U37" s="175"/>
      <c r="V37" s="175"/>
      <c r="W37" s="175"/>
      <c r="X37" s="175"/>
      <c r="Y37" s="175"/>
      <c r="Z37" s="175"/>
      <c r="AA37" s="175"/>
      <c r="AB37" s="175"/>
      <c r="AC37" s="175"/>
      <c r="AD37" s="175"/>
      <c r="AE37" s="175"/>
      <c r="AF37" s="175"/>
      <c r="AG37" s="175"/>
      <c r="AH37" s="175"/>
      <c r="AI37" s="175"/>
      <c r="AJ37" s="175"/>
      <c r="AK37" s="175"/>
      <c r="AL37" s="216"/>
      <c r="AM37" s="175"/>
      <c r="AN37" s="175"/>
    </row>
    <row r="38" spans="1:50" s="173" customFormat="1" ht="14.25" customHeight="1">
      <c r="A38" s="183"/>
      <c r="B38" s="175"/>
      <c r="C38" s="192" t="s">
        <v>922</v>
      </c>
      <c r="D38" s="188" t="s">
        <v>1113</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216"/>
      <c r="AM38" s="175"/>
      <c r="AN38" s="175"/>
      <c r="AO38" s="175"/>
      <c r="AP38" s="175"/>
      <c r="AQ38" s="175"/>
      <c r="AR38" s="175"/>
      <c r="AS38" s="175"/>
      <c r="AT38" s="175"/>
      <c r="AU38" s="175"/>
      <c r="AV38" s="175"/>
      <c r="AW38" s="175"/>
      <c r="AX38" s="175"/>
    </row>
    <row r="39" spans="1:50" s="173" customFormat="1" ht="14.25" customHeight="1">
      <c r="A39" s="183"/>
      <c r="B39" s="175"/>
      <c r="C39" s="175"/>
      <c r="D39" s="178" t="s">
        <v>1114</v>
      </c>
      <c r="E39" s="182"/>
      <c r="F39" s="182"/>
      <c r="G39" s="182"/>
      <c r="H39" s="182"/>
      <c r="I39" s="182"/>
      <c r="J39" s="182"/>
      <c r="K39" s="182"/>
      <c r="L39" s="182"/>
      <c r="M39" s="182"/>
      <c r="N39" s="182"/>
      <c r="O39" s="182"/>
      <c r="P39" s="182"/>
      <c r="Q39" s="182"/>
      <c r="R39" s="175"/>
      <c r="S39" s="175"/>
      <c r="T39" s="175"/>
      <c r="U39" s="175"/>
      <c r="V39" s="175"/>
      <c r="W39" s="175"/>
      <c r="X39" s="175"/>
      <c r="Y39" s="175"/>
      <c r="Z39" s="175"/>
      <c r="AA39" s="175"/>
      <c r="AB39" s="175"/>
      <c r="AC39" s="175"/>
      <c r="AD39" s="175"/>
      <c r="AE39" s="175"/>
      <c r="AF39" s="175"/>
      <c r="AG39" s="175"/>
      <c r="AH39" s="175"/>
      <c r="AI39" s="175"/>
      <c r="AJ39" s="175"/>
      <c r="AK39" s="175"/>
      <c r="AL39" s="216"/>
      <c r="AM39" s="175"/>
      <c r="AN39" s="175"/>
      <c r="AO39" s="175"/>
      <c r="AP39" s="175"/>
      <c r="AQ39" s="175"/>
      <c r="AR39" s="175"/>
      <c r="AS39" s="175"/>
      <c r="AT39" s="175"/>
      <c r="AU39" s="175"/>
      <c r="AV39" s="175"/>
      <c r="AW39" s="175"/>
      <c r="AX39" s="175"/>
    </row>
    <row r="40" spans="1:50" s="173" customFormat="1" ht="2.25" customHeight="1">
      <c r="A40" s="183"/>
      <c r="B40" s="175"/>
      <c r="C40" s="175"/>
      <c r="D40" s="178"/>
      <c r="E40" s="182"/>
      <c r="F40" s="182"/>
      <c r="G40" s="182"/>
      <c r="H40" s="182"/>
      <c r="I40" s="182"/>
      <c r="J40" s="182"/>
      <c r="K40" s="182"/>
      <c r="L40" s="182"/>
      <c r="M40" s="182"/>
      <c r="N40" s="182"/>
      <c r="O40" s="182"/>
      <c r="P40" s="182"/>
      <c r="Q40" s="182"/>
      <c r="R40" s="175"/>
      <c r="S40" s="175"/>
      <c r="T40" s="175"/>
      <c r="U40" s="175"/>
      <c r="V40" s="175"/>
      <c r="W40" s="175"/>
      <c r="X40" s="175"/>
      <c r="Y40" s="175"/>
      <c r="Z40" s="175"/>
      <c r="AA40" s="175"/>
      <c r="AB40" s="175"/>
      <c r="AC40" s="175"/>
      <c r="AD40" s="175"/>
      <c r="AE40" s="175"/>
      <c r="AF40" s="175"/>
      <c r="AG40" s="175"/>
      <c r="AH40" s="175"/>
      <c r="AI40" s="175"/>
      <c r="AJ40" s="175"/>
      <c r="AK40" s="175"/>
      <c r="AL40" s="216"/>
      <c r="AM40" s="175"/>
      <c r="AN40" s="175"/>
      <c r="AO40" s="175"/>
      <c r="AP40" s="175"/>
      <c r="AQ40" s="175"/>
      <c r="AR40" s="175"/>
      <c r="AS40" s="175"/>
      <c r="AT40" s="175"/>
      <c r="AU40" s="175"/>
      <c r="AV40" s="175"/>
      <c r="AW40" s="175"/>
      <c r="AX40" s="175"/>
    </row>
    <row r="41" spans="1:50" s="173" customFormat="1" ht="14.25" customHeight="1">
      <c r="A41" s="183"/>
      <c r="B41" s="188" t="s">
        <v>1115</v>
      </c>
      <c r="C41" s="175"/>
      <c r="D41" s="175"/>
      <c r="E41" s="175"/>
      <c r="F41" s="175"/>
      <c r="G41" s="175"/>
      <c r="H41" s="175"/>
      <c r="I41" s="175"/>
      <c r="J41" s="175"/>
      <c r="K41" s="175"/>
      <c r="L41" s="175"/>
      <c r="M41" s="175"/>
      <c r="N41" s="175"/>
      <c r="O41" s="175"/>
      <c r="P41" s="175"/>
      <c r="Q41" s="1318" t="str">
        <f>G13</f>
        <v>千葉県市原市五井2339</v>
      </c>
      <c r="R41" s="1318"/>
      <c r="S41" s="1318"/>
      <c r="T41" s="1318"/>
      <c r="U41" s="1318"/>
      <c r="V41" s="1318"/>
      <c r="W41" s="1318"/>
      <c r="X41" s="1318"/>
      <c r="Y41" s="1318"/>
      <c r="Z41" s="1318"/>
      <c r="AA41" s="1318"/>
      <c r="AB41" s="1318"/>
      <c r="AC41" s="1318"/>
      <c r="AD41" s="1318"/>
      <c r="AE41" s="1318"/>
      <c r="AF41" s="1318"/>
      <c r="AG41" s="1318"/>
      <c r="AH41" s="1318"/>
      <c r="AI41" s="1318"/>
      <c r="AJ41" s="1318"/>
      <c r="AK41" s="1318"/>
      <c r="AL41" s="216"/>
      <c r="AM41" s="175"/>
      <c r="AN41" s="175"/>
      <c r="AO41" s="175"/>
      <c r="AP41" s="175"/>
      <c r="AQ41" s="175"/>
      <c r="AR41" s="175"/>
      <c r="AS41" s="175"/>
      <c r="AT41" s="175"/>
      <c r="AU41" s="175"/>
      <c r="AV41" s="175"/>
      <c r="AW41" s="175"/>
      <c r="AX41" s="175"/>
    </row>
    <row r="42" spans="1:50" s="173" customFormat="1" ht="14.25" customHeight="1">
      <c r="A42" s="183"/>
      <c r="B42" s="175"/>
      <c r="C42" s="178" t="s">
        <v>1116</v>
      </c>
      <c r="D42" s="175"/>
      <c r="E42" s="175"/>
      <c r="F42" s="175"/>
      <c r="G42" s="175"/>
      <c r="H42" s="175"/>
      <c r="I42" s="175"/>
      <c r="J42" s="175"/>
      <c r="K42" s="175"/>
      <c r="L42" s="175"/>
      <c r="M42" s="175"/>
      <c r="N42" s="175"/>
      <c r="O42" s="175"/>
      <c r="P42" s="175"/>
      <c r="Q42" s="1336"/>
      <c r="R42" s="1336"/>
      <c r="S42" s="1336"/>
      <c r="T42" s="1336"/>
      <c r="U42" s="1336"/>
      <c r="V42" s="1336"/>
      <c r="W42" s="1336"/>
      <c r="X42" s="1336"/>
      <c r="Y42" s="1336"/>
      <c r="Z42" s="1336"/>
      <c r="AA42" s="1336"/>
      <c r="AB42" s="1336"/>
      <c r="AC42" s="1336"/>
      <c r="AD42" s="1336"/>
      <c r="AE42" s="1336"/>
      <c r="AF42" s="1336"/>
      <c r="AG42" s="1336"/>
      <c r="AH42" s="1336"/>
      <c r="AI42" s="1336"/>
      <c r="AJ42" s="1336"/>
      <c r="AK42" s="1336"/>
      <c r="AL42" s="216"/>
      <c r="AM42" s="175"/>
      <c r="AN42" s="175"/>
      <c r="AO42" s="175"/>
      <c r="AP42" s="175"/>
      <c r="AQ42" s="175"/>
      <c r="AR42" s="175"/>
      <c r="AS42" s="175"/>
      <c r="AT42" s="175"/>
      <c r="AU42" s="175"/>
      <c r="AV42" s="175"/>
      <c r="AW42" s="175"/>
      <c r="AX42" s="175"/>
    </row>
    <row r="43" spans="1:50" s="173" customFormat="1" ht="2.25" customHeight="1">
      <c r="A43" s="183"/>
      <c r="B43" s="175"/>
      <c r="C43" s="178"/>
      <c r="D43" s="175"/>
      <c r="E43" s="175"/>
      <c r="F43" s="175"/>
      <c r="G43" s="175"/>
      <c r="H43" s="175"/>
      <c r="I43" s="175"/>
      <c r="J43" s="175"/>
      <c r="K43" s="175"/>
      <c r="L43" s="175"/>
      <c r="M43" s="175"/>
      <c r="N43" s="175"/>
      <c r="O43" s="175"/>
      <c r="P43" s="175"/>
      <c r="Q43" s="231"/>
      <c r="R43" s="231"/>
      <c r="S43" s="231"/>
      <c r="T43" s="231"/>
      <c r="U43" s="231"/>
      <c r="V43" s="231"/>
      <c r="W43" s="231"/>
      <c r="X43" s="231"/>
      <c r="Y43" s="231"/>
      <c r="Z43" s="231"/>
      <c r="AA43" s="231"/>
      <c r="AB43" s="231"/>
      <c r="AC43" s="231"/>
      <c r="AD43" s="231"/>
      <c r="AE43" s="231"/>
      <c r="AF43" s="231"/>
      <c r="AG43" s="231"/>
      <c r="AH43" s="231"/>
      <c r="AI43" s="231"/>
      <c r="AJ43" s="231"/>
      <c r="AK43" s="231"/>
      <c r="AL43" s="216"/>
      <c r="AM43" s="175"/>
      <c r="AN43" s="175"/>
      <c r="AO43" s="175"/>
      <c r="AP43" s="175"/>
      <c r="AQ43" s="175"/>
      <c r="AR43" s="175"/>
      <c r="AS43" s="175"/>
      <c r="AT43" s="175"/>
      <c r="AU43" s="175"/>
      <c r="AV43" s="175"/>
      <c r="AW43" s="175"/>
      <c r="AX43" s="175"/>
    </row>
    <row r="44" spans="1:50" s="173" customFormat="1" ht="14.25" customHeight="1">
      <c r="A44" s="183"/>
      <c r="B44" s="175"/>
      <c r="C44" s="230" t="s">
        <v>832</v>
      </c>
      <c r="D44" s="229"/>
      <c r="E44" s="229"/>
      <c r="F44" s="175"/>
      <c r="G44" s="1318" t="str">
        <f>G16</f>
        <v>0436-37-6585</v>
      </c>
      <c r="H44" s="1318"/>
      <c r="I44" s="1318"/>
      <c r="J44" s="1318"/>
      <c r="K44" s="1318"/>
      <c r="L44" s="1318"/>
      <c r="M44" s="1318"/>
      <c r="N44" s="1318"/>
      <c r="O44" s="1318"/>
      <c r="P44" s="1318"/>
      <c r="Q44" s="1318"/>
      <c r="R44" s="175"/>
      <c r="S44" s="175"/>
      <c r="T44" s="175"/>
      <c r="U44" s="175"/>
      <c r="V44" s="175"/>
      <c r="W44" s="175"/>
      <c r="X44" s="175"/>
      <c r="Y44" s="175"/>
      <c r="Z44" s="175"/>
      <c r="AA44" s="175"/>
      <c r="AB44" s="175"/>
      <c r="AC44" s="175"/>
      <c r="AD44" s="175"/>
      <c r="AE44" s="175"/>
      <c r="AF44" s="175"/>
      <c r="AG44" s="175"/>
      <c r="AH44" s="175"/>
      <c r="AI44" s="175"/>
      <c r="AJ44" s="175"/>
      <c r="AK44" s="175"/>
      <c r="AL44" s="216"/>
      <c r="AM44" s="175"/>
      <c r="AN44" s="175"/>
      <c r="AO44" s="175"/>
      <c r="AP44" s="175"/>
      <c r="AQ44" s="175"/>
      <c r="AR44" s="175"/>
      <c r="AS44" s="175"/>
      <c r="AT44" s="175"/>
      <c r="AU44" s="175"/>
      <c r="AV44" s="175"/>
      <c r="AW44" s="175"/>
      <c r="AX44" s="175"/>
    </row>
    <row r="45" spans="1:50" s="173" customFormat="1" ht="12.75" customHeight="1">
      <c r="A45" s="183"/>
      <c r="B45" s="175"/>
      <c r="C45" s="182" t="s">
        <v>904</v>
      </c>
      <c r="D45" s="175"/>
      <c r="E45" s="175"/>
      <c r="F45" s="175"/>
      <c r="G45" s="1336"/>
      <c r="H45" s="1336"/>
      <c r="I45" s="1336"/>
      <c r="J45" s="1336"/>
      <c r="K45" s="1336"/>
      <c r="L45" s="1336"/>
      <c r="M45" s="1336"/>
      <c r="N45" s="1336"/>
      <c r="O45" s="1336"/>
      <c r="P45" s="1336"/>
      <c r="Q45" s="1336"/>
      <c r="R45" s="175"/>
      <c r="S45" s="175"/>
      <c r="T45" s="175"/>
      <c r="U45" s="175"/>
      <c r="V45" s="175"/>
      <c r="W45" s="175"/>
      <c r="X45" s="175"/>
      <c r="Y45" s="175"/>
      <c r="Z45" s="175"/>
      <c r="AA45" s="175"/>
      <c r="AB45" s="175"/>
      <c r="AC45" s="175"/>
      <c r="AD45" s="175"/>
      <c r="AE45" s="175"/>
      <c r="AF45" s="175"/>
      <c r="AG45" s="175"/>
      <c r="AH45" s="175"/>
      <c r="AI45" s="175"/>
      <c r="AJ45" s="175"/>
      <c r="AK45" s="175"/>
      <c r="AL45" s="216"/>
      <c r="AM45" s="175"/>
      <c r="AN45" s="175"/>
      <c r="AO45" s="175"/>
      <c r="AP45" s="175"/>
      <c r="AQ45" s="175"/>
      <c r="AR45" s="175"/>
      <c r="AS45" s="175"/>
      <c r="AT45" s="175"/>
      <c r="AU45" s="175"/>
      <c r="AV45" s="175"/>
      <c r="AW45" s="175"/>
      <c r="AX45" s="175"/>
    </row>
    <row r="46" spans="1:50" s="173" customFormat="1" ht="2.25" customHeight="1">
      <c r="A46" s="183"/>
      <c r="B46" s="175"/>
      <c r="C46" s="182"/>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216"/>
      <c r="AM46" s="175"/>
      <c r="AN46" s="175"/>
      <c r="AO46" s="175"/>
      <c r="AP46" s="175"/>
      <c r="AQ46" s="175"/>
      <c r="AR46" s="175"/>
      <c r="AS46" s="175"/>
      <c r="AT46" s="175"/>
      <c r="AU46" s="175"/>
      <c r="AV46" s="175"/>
      <c r="AW46" s="175"/>
      <c r="AX46" s="175"/>
    </row>
    <row r="47" spans="1:50" s="173" customFormat="1" ht="14.25" customHeight="1">
      <c r="A47" s="183"/>
      <c r="B47" s="188" t="s">
        <v>1117</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318" t="s">
        <v>833</v>
      </c>
      <c r="AG47" s="1318"/>
      <c r="AH47" s="1318"/>
      <c r="AI47" s="1318"/>
      <c r="AJ47" s="1318"/>
      <c r="AK47" s="1318"/>
      <c r="AL47" s="216"/>
      <c r="AM47" s="175"/>
      <c r="AN47" s="175"/>
      <c r="AO47" s="175"/>
      <c r="AP47" s="175"/>
      <c r="AQ47" s="175"/>
      <c r="AR47" s="175"/>
      <c r="AS47" s="175"/>
      <c r="AT47" s="175"/>
      <c r="AU47" s="175"/>
      <c r="AV47" s="175"/>
      <c r="AW47" s="175"/>
      <c r="AX47" s="175"/>
    </row>
    <row r="48" spans="1:50" s="173" customFormat="1" ht="14.25" customHeight="1">
      <c r="A48" s="183"/>
      <c r="B48" s="175"/>
      <c r="C48" s="178" t="s">
        <v>1118</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336"/>
      <c r="AG48" s="1336"/>
      <c r="AH48" s="1336"/>
      <c r="AI48" s="1336"/>
      <c r="AJ48" s="1336"/>
      <c r="AK48" s="1336"/>
      <c r="AL48" s="216"/>
      <c r="AM48" s="175"/>
      <c r="AN48" s="175"/>
      <c r="AO48" s="175"/>
      <c r="AP48" s="175"/>
      <c r="AQ48" s="175"/>
      <c r="AR48" s="175"/>
      <c r="AS48" s="175"/>
      <c r="AT48" s="175"/>
      <c r="AU48" s="175"/>
      <c r="AV48" s="175"/>
      <c r="AW48" s="175"/>
      <c r="AX48" s="175"/>
    </row>
    <row r="49" spans="1:50" s="173" customFormat="1" ht="14.25" customHeight="1">
      <c r="A49" s="183"/>
      <c r="B49" s="175"/>
      <c r="C49" s="178" t="s">
        <v>1119</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247"/>
      <c r="AG49" s="247"/>
      <c r="AH49" s="247"/>
      <c r="AI49" s="247"/>
      <c r="AJ49" s="247"/>
      <c r="AK49" s="247"/>
      <c r="AL49" s="216"/>
      <c r="AM49" s="175"/>
      <c r="AN49" s="175"/>
      <c r="AO49" s="175"/>
      <c r="AP49" s="175"/>
      <c r="AQ49" s="175"/>
      <c r="AR49" s="175"/>
      <c r="AS49" s="175"/>
      <c r="AT49" s="175"/>
      <c r="AU49" s="175"/>
      <c r="AV49" s="175"/>
      <c r="AW49" s="175"/>
      <c r="AX49" s="175"/>
    </row>
    <row r="50" spans="1:50" s="173" customFormat="1" ht="2.25" customHeight="1">
      <c r="A50" s="183"/>
      <c r="B50" s="175"/>
      <c r="C50" s="182"/>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216"/>
      <c r="AM50" s="175"/>
      <c r="AN50" s="175"/>
      <c r="AO50" s="175"/>
      <c r="AP50" s="175"/>
      <c r="AQ50" s="175"/>
      <c r="AR50" s="175"/>
      <c r="AS50" s="175"/>
      <c r="AT50" s="175"/>
      <c r="AU50" s="175"/>
      <c r="AV50" s="175"/>
      <c r="AW50" s="175"/>
      <c r="AX50" s="175"/>
    </row>
    <row r="51" spans="1:50" s="173" customFormat="1" ht="15" customHeight="1">
      <c r="A51" s="183"/>
      <c r="B51" s="230" t="s">
        <v>1120</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I51" s="1522" t="s">
        <v>820</v>
      </c>
      <c r="AJ51" s="1522"/>
      <c r="AK51" s="1522"/>
      <c r="AL51" s="216"/>
      <c r="AM51" s="175"/>
      <c r="AN51" s="175"/>
      <c r="AO51" s="175"/>
      <c r="AP51" s="175"/>
      <c r="AQ51" s="175"/>
      <c r="AR51" s="175"/>
      <c r="AS51" s="175"/>
      <c r="AT51" s="175"/>
      <c r="AU51" s="175"/>
      <c r="AV51" s="175"/>
      <c r="AW51" s="175"/>
      <c r="AX51" s="175"/>
    </row>
    <row r="52" spans="1:40" s="225" customFormat="1" ht="13.5" customHeight="1">
      <c r="A52" s="235"/>
      <c r="B52" s="236"/>
      <c r="C52" s="193" t="s">
        <v>1121</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236"/>
      <c r="AC52" s="236"/>
      <c r="AD52" s="236"/>
      <c r="AE52" s="236"/>
      <c r="AF52" s="236"/>
      <c r="AG52" s="236"/>
      <c r="AH52" s="236"/>
      <c r="AI52" s="1428" t="s">
        <v>888</v>
      </c>
      <c r="AJ52" s="1428"/>
      <c r="AK52" s="1429"/>
      <c r="AL52" s="251"/>
      <c r="AM52" s="233"/>
      <c r="AN52" s="233"/>
    </row>
    <row r="53" spans="1:40" s="225" customFormat="1" ht="13.5" customHeight="1">
      <c r="A53" s="186"/>
      <c r="B53" s="237"/>
      <c r="C53" s="238" t="s">
        <v>1122</v>
      </c>
      <c r="D53" s="239"/>
      <c r="E53" s="239"/>
      <c r="F53" s="239"/>
      <c r="G53" s="239"/>
      <c r="H53" s="239"/>
      <c r="I53" s="239"/>
      <c r="J53" s="239"/>
      <c r="K53" s="239"/>
      <c r="L53" s="239"/>
      <c r="M53" s="239"/>
      <c r="N53" s="239"/>
      <c r="O53" s="239"/>
      <c r="P53" s="239"/>
      <c r="Q53" s="239"/>
      <c r="R53" s="239"/>
      <c r="S53" s="239"/>
      <c r="T53" s="239"/>
      <c r="U53" s="239"/>
      <c r="V53" s="239"/>
      <c r="W53" s="239"/>
      <c r="X53" s="239"/>
      <c r="Y53" s="248"/>
      <c r="Z53" s="248"/>
      <c r="AA53" s="248"/>
      <c r="AB53" s="248"/>
      <c r="AC53" s="248"/>
      <c r="AD53" s="248"/>
      <c r="AE53" s="248"/>
      <c r="AF53" s="248"/>
      <c r="AG53" s="248"/>
      <c r="AH53" s="248"/>
      <c r="AI53" s="252"/>
      <c r="AJ53" s="252"/>
      <c r="AK53" s="253"/>
      <c r="AL53" s="217"/>
      <c r="AM53" s="233"/>
      <c r="AN53" s="233"/>
    </row>
    <row r="54" spans="1:50" s="173" customFormat="1" ht="2.25" customHeight="1">
      <c r="A54" s="186"/>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531"/>
      <c r="AJ54" s="532"/>
      <c r="AK54" s="532"/>
      <c r="AL54" s="216"/>
      <c r="AM54" s="175"/>
      <c r="AN54" s="175"/>
      <c r="AO54" s="175"/>
      <c r="AP54" s="175"/>
      <c r="AQ54" s="175"/>
      <c r="AR54" s="175"/>
      <c r="AS54" s="175"/>
      <c r="AT54" s="175"/>
      <c r="AU54" s="175"/>
      <c r="AV54" s="175"/>
      <c r="AW54" s="175"/>
      <c r="AX54" s="175"/>
    </row>
    <row r="55" spans="1:50" s="173" customFormat="1" ht="14.25" customHeight="1">
      <c r="A55" s="183"/>
      <c r="B55" s="175"/>
      <c r="C55" s="192" t="s">
        <v>922</v>
      </c>
      <c r="D55" s="188" t="s">
        <v>1123</v>
      </c>
      <c r="E55" s="188"/>
      <c r="F55" s="188"/>
      <c r="G55" s="188"/>
      <c r="H55" s="188"/>
      <c r="I55" s="188"/>
      <c r="J55" s="188"/>
      <c r="K55" s="188"/>
      <c r="L55" s="188"/>
      <c r="M55" s="188"/>
      <c r="N55" s="188"/>
      <c r="O55" s="192" t="s">
        <v>922</v>
      </c>
      <c r="P55" s="188" t="s">
        <v>1124</v>
      </c>
      <c r="Q55" s="188"/>
      <c r="R55" s="188"/>
      <c r="S55" s="188"/>
      <c r="T55" s="188"/>
      <c r="U55" s="188"/>
      <c r="V55" s="188"/>
      <c r="W55" s="192" t="s">
        <v>922</v>
      </c>
      <c r="X55" s="174" t="s">
        <v>1125</v>
      </c>
      <c r="Y55" s="188"/>
      <c r="Z55" s="188"/>
      <c r="AA55" s="188"/>
      <c r="AB55" s="188"/>
      <c r="AC55" s="188"/>
      <c r="AE55" s="192" t="s">
        <v>922</v>
      </c>
      <c r="AF55" s="188" t="s">
        <v>1126</v>
      </c>
      <c r="AG55" s="188"/>
      <c r="AH55" s="188"/>
      <c r="AI55" s="188"/>
      <c r="AJ55" s="188"/>
      <c r="AK55" s="175"/>
      <c r="AL55" s="216"/>
      <c r="AM55" s="175"/>
      <c r="AN55" s="175"/>
      <c r="AO55" s="175"/>
      <c r="AP55" s="175"/>
      <c r="AQ55" s="175"/>
      <c r="AR55" s="175"/>
      <c r="AS55" s="175"/>
      <c r="AT55" s="175"/>
      <c r="AU55" s="175"/>
      <c r="AV55" s="175"/>
      <c r="AW55" s="175"/>
      <c r="AX55" s="175"/>
    </row>
    <row r="56" spans="1:50" s="173" customFormat="1" ht="14.25" customHeight="1">
      <c r="A56" s="183"/>
      <c r="B56" s="175"/>
      <c r="C56" s="232"/>
      <c r="D56" s="225" t="s">
        <v>1127</v>
      </c>
      <c r="E56" s="233"/>
      <c r="F56" s="233"/>
      <c r="G56" s="233"/>
      <c r="H56" s="233"/>
      <c r="I56" s="233"/>
      <c r="J56" s="233"/>
      <c r="K56" s="233"/>
      <c r="L56" s="233"/>
      <c r="M56" s="233"/>
      <c r="N56" s="233"/>
      <c r="P56" s="233" t="s">
        <v>1128</v>
      </c>
      <c r="Q56" s="233"/>
      <c r="R56" s="233"/>
      <c r="S56" s="232"/>
      <c r="T56" s="233"/>
      <c r="U56" s="233"/>
      <c r="V56" s="233"/>
      <c r="W56" s="233"/>
      <c r="X56" s="178" t="s">
        <v>1129</v>
      </c>
      <c r="Z56" s="233"/>
      <c r="AA56" s="232"/>
      <c r="AB56" s="233"/>
      <c r="AC56" s="233"/>
      <c r="AE56" s="233"/>
      <c r="AF56" s="233" t="s">
        <v>1130</v>
      </c>
      <c r="AG56" s="233"/>
      <c r="AH56" s="232"/>
      <c r="AI56" s="232"/>
      <c r="AJ56" s="232"/>
      <c r="AK56" s="175"/>
      <c r="AL56" s="216"/>
      <c r="AM56" s="175"/>
      <c r="AN56" s="175"/>
      <c r="AO56" s="175"/>
      <c r="AP56" s="175"/>
      <c r="AQ56" s="175"/>
      <c r="AR56" s="175"/>
      <c r="AS56" s="175"/>
      <c r="AT56" s="175"/>
      <c r="AU56" s="175"/>
      <c r="AV56" s="175"/>
      <c r="AW56" s="175"/>
      <c r="AX56" s="175"/>
    </row>
    <row r="57" spans="1:50" s="173" customFormat="1" ht="2.25" customHeight="1">
      <c r="A57" s="183"/>
      <c r="B57" s="175"/>
      <c r="C57" s="232"/>
      <c r="D57" s="225"/>
      <c r="E57" s="233"/>
      <c r="F57" s="233"/>
      <c r="G57" s="233"/>
      <c r="H57" s="233"/>
      <c r="I57" s="233"/>
      <c r="J57" s="233"/>
      <c r="K57" s="233"/>
      <c r="L57" s="233"/>
      <c r="M57" s="233"/>
      <c r="N57" s="233"/>
      <c r="P57" s="233"/>
      <c r="Q57" s="233"/>
      <c r="R57" s="233"/>
      <c r="S57" s="232"/>
      <c r="T57" s="233"/>
      <c r="U57" s="233"/>
      <c r="V57" s="233"/>
      <c r="W57" s="233"/>
      <c r="X57" s="178"/>
      <c r="Z57" s="233"/>
      <c r="AA57" s="232"/>
      <c r="AB57" s="233"/>
      <c r="AC57" s="233"/>
      <c r="AE57" s="233"/>
      <c r="AF57" s="233"/>
      <c r="AG57" s="233"/>
      <c r="AH57" s="232"/>
      <c r="AI57" s="232"/>
      <c r="AJ57" s="232"/>
      <c r="AK57" s="175"/>
      <c r="AL57" s="216"/>
      <c r="AM57" s="175"/>
      <c r="AN57" s="175"/>
      <c r="AO57" s="175"/>
      <c r="AP57" s="175"/>
      <c r="AQ57" s="175"/>
      <c r="AR57" s="175"/>
      <c r="AS57" s="175"/>
      <c r="AT57" s="175"/>
      <c r="AU57" s="175"/>
      <c r="AV57" s="175"/>
      <c r="AW57" s="175"/>
      <c r="AX57" s="175"/>
    </row>
    <row r="58" spans="1:40" s="226" customFormat="1" ht="14.25" customHeight="1">
      <c r="A58" s="181"/>
      <c r="B58" s="188"/>
      <c r="C58" s="192" t="s">
        <v>922</v>
      </c>
      <c r="D58" s="188" t="s">
        <v>1131</v>
      </c>
      <c r="E58" s="188"/>
      <c r="F58" s="188"/>
      <c r="G58" s="188"/>
      <c r="H58" s="188"/>
      <c r="I58" s="188"/>
      <c r="J58" s="188"/>
      <c r="K58" s="188"/>
      <c r="L58" s="188"/>
      <c r="M58" s="188"/>
      <c r="N58" s="188"/>
      <c r="O58" s="188"/>
      <c r="P58" s="188"/>
      <c r="Q58" s="188"/>
      <c r="S58" s="188"/>
      <c r="V58" s="188"/>
      <c r="W58" s="192" t="s">
        <v>922</v>
      </c>
      <c r="X58" s="188" t="s">
        <v>1057</v>
      </c>
      <c r="Y58" s="188"/>
      <c r="Z58" s="188"/>
      <c r="AA58" s="1338"/>
      <c r="AB58" s="1338"/>
      <c r="AC58" s="1338"/>
      <c r="AD58" s="1338"/>
      <c r="AE58" s="1338"/>
      <c r="AF58" s="1338"/>
      <c r="AG58" s="1338"/>
      <c r="AH58" s="1338"/>
      <c r="AI58" s="188" t="s">
        <v>864</v>
      </c>
      <c r="AJ58" s="188"/>
      <c r="AK58" s="188"/>
      <c r="AL58" s="219"/>
      <c r="AM58" s="254"/>
      <c r="AN58" s="254"/>
    </row>
    <row r="59" spans="1:50" s="173" customFormat="1" ht="14.25" customHeight="1">
      <c r="A59" s="183"/>
      <c r="B59" s="175"/>
      <c r="C59" s="175"/>
      <c r="D59" s="178" t="s">
        <v>1132</v>
      </c>
      <c r="E59" s="175"/>
      <c r="F59" s="175"/>
      <c r="G59" s="175"/>
      <c r="H59" s="175"/>
      <c r="I59" s="175"/>
      <c r="J59" s="175"/>
      <c r="K59" s="175"/>
      <c r="L59" s="175"/>
      <c r="M59" s="175"/>
      <c r="N59" s="175"/>
      <c r="O59" s="175"/>
      <c r="P59" s="175"/>
      <c r="Q59" s="175"/>
      <c r="R59" s="175"/>
      <c r="S59" s="175"/>
      <c r="T59" s="175"/>
      <c r="U59" s="175"/>
      <c r="W59" s="175"/>
      <c r="X59" s="182" t="s">
        <v>927</v>
      </c>
      <c r="Y59" s="175"/>
      <c r="Z59" s="175"/>
      <c r="AA59" s="1338"/>
      <c r="AB59" s="1338"/>
      <c r="AC59" s="1338"/>
      <c r="AD59" s="1338"/>
      <c r="AE59" s="1338"/>
      <c r="AF59" s="1338"/>
      <c r="AG59" s="1338"/>
      <c r="AH59" s="1338"/>
      <c r="AI59" s="175"/>
      <c r="AL59" s="216"/>
      <c r="AM59" s="175"/>
      <c r="AN59" s="175"/>
      <c r="AO59" s="175"/>
      <c r="AP59" s="175"/>
      <c r="AQ59" s="175"/>
      <c r="AR59" s="175"/>
      <c r="AS59" s="175"/>
      <c r="AT59" s="175"/>
      <c r="AU59" s="175"/>
      <c r="AV59" s="175"/>
      <c r="AW59" s="175"/>
      <c r="AX59" s="175"/>
    </row>
    <row r="60" spans="1:50" s="173" customFormat="1" ht="2.25" customHeight="1">
      <c r="A60" s="183"/>
      <c r="B60" s="175"/>
      <c r="C60" s="175"/>
      <c r="D60" s="178"/>
      <c r="E60" s="175"/>
      <c r="F60" s="175"/>
      <c r="G60" s="175"/>
      <c r="H60" s="175"/>
      <c r="I60" s="175"/>
      <c r="J60" s="175"/>
      <c r="K60" s="175"/>
      <c r="L60" s="175"/>
      <c r="M60" s="175"/>
      <c r="N60" s="175"/>
      <c r="O60" s="175"/>
      <c r="P60" s="175"/>
      <c r="Q60" s="175"/>
      <c r="R60" s="175"/>
      <c r="S60" s="175"/>
      <c r="T60" s="175"/>
      <c r="U60" s="175"/>
      <c r="W60" s="175"/>
      <c r="X60" s="182"/>
      <c r="Y60" s="175"/>
      <c r="Z60" s="175"/>
      <c r="AA60" s="244"/>
      <c r="AB60" s="244"/>
      <c r="AC60" s="244"/>
      <c r="AD60" s="244"/>
      <c r="AE60" s="244"/>
      <c r="AF60" s="244"/>
      <c r="AG60" s="244"/>
      <c r="AH60" s="244"/>
      <c r="AI60" s="175"/>
      <c r="AL60" s="216"/>
      <c r="AM60" s="175"/>
      <c r="AN60" s="175"/>
      <c r="AO60" s="175"/>
      <c r="AP60" s="175"/>
      <c r="AQ60" s="175"/>
      <c r="AR60" s="175"/>
      <c r="AS60" s="175"/>
      <c r="AT60" s="175"/>
      <c r="AU60" s="175"/>
      <c r="AV60" s="175"/>
      <c r="AW60" s="175"/>
      <c r="AX60" s="175"/>
    </row>
    <row r="61" spans="1:40" s="173" customFormat="1" ht="14.25" customHeight="1">
      <c r="A61" s="181" t="s">
        <v>1133</v>
      </c>
      <c r="B61" s="175"/>
      <c r="C61" s="175"/>
      <c r="D61" s="175"/>
      <c r="E61" s="175"/>
      <c r="G61" s="229"/>
      <c r="H61" s="231"/>
      <c r="I61" s="1552" t="e">
        <f>#REF!</f>
        <v>#REF!</v>
      </c>
      <c r="J61" s="1552"/>
      <c r="K61" s="1552"/>
      <c r="L61" s="1552"/>
      <c r="M61" s="1262" t="s">
        <v>803</v>
      </c>
      <c r="N61" s="1262"/>
      <c r="O61" s="1318" t="e">
        <f>#REF!</f>
        <v>#REF!</v>
      </c>
      <c r="P61" s="1552"/>
      <c r="Q61" s="1262" t="s">
        <v>804</v>
      </c>
      <c r="R61" s="1262"/>
      <c r="S61" s="1318" t="e">
        <f>#REF!</f>
        <v>#REF!</v>
      </c>
      <c r="T61" s="1552"/>
      <c r="U61" s="230" t="s">
        <v>805</v>
      </c>
      <c r="AL61" s="216"/>
      <c r="AM61" s="175"/>
      <c r="AN61" s="175"/>
    </row>
    <row r="62" spans="1:40" s="173" customFormat="1" ht="14.25" customHeight="1">
      <c r="A62" s="183"/>
      <c r="B62" s="178" t="s">
        <v>1134</v>
      </c>
      <c r="C62" s="178"/>
      <c r="D62" s="178"/>
      <c r="E62" s="178"/>
      <c r="F62" s="178"/>
      <c r="G62" s="182"/>
      <c r="H62" s="241"/>
      <c r="I62" s="1394"/>
      <c r="J62" s="1394"/>
      <c r="K62" s="1394"/>
      <c r="L62" s="1394"/>
      <c r="M62" s="1257" t="s">
        <v>808</v>
      </c>
      <c r="N62" s="1257"/>
      <c r="O62" s="1394"/>
      <c r="P62" s="1394"/>
      <c r="Q62" s="1257" t="s">
        <v>1135</v>
      </c>
      <c r="R62" s="1257"/>
      <c r="S62" s="1394"/>
      <c r="T62" s="1394"/>
      <c r="U62" s="211" t="s">
        <v>810</v>
      </c>
      <c r="V62" s="175"/>
      <c r="W62" s="175"/>
      <c r="X62" s="175"/>
      <c r="Y62" s="175"/>
      <c r="Z62" s="175"/>
      <c r="AA62" s="175"/>
      <c r="AB62" s="175"/>
      <c r="AC62" s="175"/>
      <c r="AD62" s="175"/>
      <c r="AE62" s="175"/>
      <c r="AF62" s="175"/>
      <c r="AG62" s="175"/>
      <c r="AH62" s="175"/>
      <c r="AI62" s="175"/>
      <c r="AJ62" s="175"/>
      <c r="AK62" s="175"/>
      <c r="AL62" s="216"/>
      <c r="AM62" s="175"/>
      <c r="AN62" s="175"/>
    </row>
    <row r="63" spans="1:40" s="173" customFormat="1" ht="2.25" customHeight="1">
      <c r="A63" s="183"/>
      <c r="B63" s="178"/>
      <c r="C63" s="178"/>
      <c r="D63" s="178"/>
      <c r="E63" s="178"/>
      <c r="F63" s="178"/>
      <c r="G63" s="182"/>
      <c r="H63" s="241"/>
      <c r="I63" s="241"/>
      <c r="J63" s="241"/>
      <c r="K63" s="241"/>
      <c r="L63" s="241"/>
      <c r="M63" s="221"/>
      <c r="N63" s="221"/>
      <c r="O63" s="241"/>
      <c r="P63" s="241"/>
      <c r="Q63" s="221"/>
      <c r="R63" s="221"/>
      <c r="S63" s="241"/>
      <c r="T63" s="241"/>
      <c r="U63" s="182"/>
      <c r="V63" s="175"/>
      <c r="W63" s="175"/>
      <c r="X63" s="175"/>
      <c r="Y63" s="175"/>
      <c r="Z63" s="175"/>
      <c r="AA63" s="175"/>
      <c r="AB63" s="175"/>
      <c r="AC63" s="175"/>
      <c r="AD63" s="175"/>
      <c r="AE63" s="175"/>
      <c r="AF63" s="175"/>
      <c r="AG63" s="175"/>
      <c r="AH63" s="175"/>
      <c r="AI63" s="175"/>
      <c r="AJ63" s="175"/>
      <c r="AK63" s="175"/>
      <c r="AL63" s="216"/>
      <c r="AM63" s="175"/>
      <c r="AN63" s="175"/>
    </row>
    <row r="64" spans="1:50" s="173" customFormat="1" ht="14.25" customHeight="1">
      <c r="A64" s="181" t="s">
        <v>1136</v>
      </c>
      <c r="B64" s="175"/>
      <c r="C64" s="175"/>
      <c r="D64" s="175"/>
      <c r="E64" s="175"/>
      <c r="F64" s="175"/>
      <c r="G64" s="175"/>
      <c r="H64" s="175"/>
      <c r="I64" s="175"/>
      <c r="J64" s="1318" t="s">
        <v>1137</v>
      </c>
      <c r="K64" s="1318"/>
      <c r="L64" s="1318"/>
      <c r="M64" s="1318"/>
      <c r="N64" s="1318"/>
      <c r="O64" s="1318"/>
      <c r="P64" s="1318"/>
      <c r="Q64" s="1318"/>
      <c r="R64" s="1318"/>
      <c r="S64" s="1318"/>
      <c r="T64" s="1318"/>
      <c r="U64" s="1318"/>
      <c r="V64" s="175"/>
      <c r="W64" s="175"/>
      <c r="X64" s="175"/>
      <c r="Y64" s="175"/>
      <c r="Z64" s="175"/>
      <c r="AA64" s="175"/>
      <c r="AB64" s="175"/>
      <c r="AC64" s="175"/>
      <c r="AD64" s="175"/>
      <c r="AE64" s="175"/>
      <c r="AF64" s="175"/>
      <c r="AG64" s="175"/>
      <c r="AH64" s="175"/>
      <c r="AI64" s="175"/>
      <c r="AJ64" s="175"/>
      <c r="AK64" s="175"/>
      <c r="AL64" s="216"/>
      <c r="AM64" s="175"/>
      <c r="AN64" s="175"/>
      <c r="AO64" s="175"/>
      <c r="AP64" s="175"/>
      <c r="AQ64" s="175"/>
      <c r="AR64" s="175"/>
      <c r="AS64" s="175"/>
      <c r="AT64" s="175"/>
      <c r="AU64" s="175"/>
      <c r="AV64" s="175"/>
      <c r="AW64" s="175"/>
      <c r="AX64" s="175"/>
    </row>
    <row r="65" spans="1:50" s="173" customFormat="1" ht="12" customHeight="1">
      <c r="A65" s="183"/>
      <c r="B65" s="182" t="s">
        <v>1138</v>
      </c>
      <c r="C65" s="175"/>
      <c r="D65" s="175"/>
      <c r="E65" s="175"/>
      <c r="F65" s="175"/>
      <c r="G65" s="175"/>
      <c r="H65" s="175"/>
      <c r="I65" s="175"/>
      <c r="J65" s="1336"/>
      <c r="K65" s="1336"/>
      <c r="L65" s="1336"/>
      <c r="M65" s="1336"/>
      <c r="N65" s="1336"/>
      <c r="O65" s="1336"/>
      <c r="P65" s="1336"/>
      <c r="Q65" s="1336"/>
      <c r="R65" s="1336"/>
      <c r="S65" s="1336"/>
      <c r="T65" s="1336"/>
      <c r="U65" s="1336"/>
      <c r="V65" s="175"/>
      <c r="W65" s="175"/>
      <c r="X65" s="175"/>
      <c r="Y65" s="175"/>
      <c r="Z65" s="175"/>
      <c r="AA65" s="175"/>
      <c r="AB65" s="175"/>
      <c r="AC65" s="175"/>
      <c r="AD65" s="175"/>
      <c r="AE65" s="175"/>
      <c r="AF65" s="175"/>
      <c r="AG65" s="175"/>
      <c r="AH65" s="175"/>
      <c r="AI65" s="175"/>
      <c r="AJ65" s="175"/>
      <c r="AK65" s="175"/>
      <c r="AL65" s="216"/>
      <c r="AM65" s="175"/>
      <c r="AN65" s="175"/>
      <c r="AO65" s="175"/>
      <c r="AP65" s="175"/>
      <c r="AQ65" s="175"/>
      <c r="AR65" s="175"/>
      <c r="AS65" s="175"/>
      <c r="AT65" s="175"/>
      <c r="AU65" s="175"/>
      <c r="AV65" s="175"/>
      <c r="AW65" s="175"/>
      <c r="AX65" s="175"/>
    </row>
    <row r="66" spans="1:50" s="173" customFormat="1" ht="2.25" customHeight="1">
      <c r="A66" s="183"/>
      <c r="B66" s="182"/>
      <c r="C66" s="175"/>
      <c r="D66" s="175"/>
      <c r="E66" s="175"/>
      <c r="F66" s="175"/>
      <c r="G66" s="175"/>
      <c r="H66" s="175"/>
      <c r="I66" s="175"/>
      <c r="J66" s="231"/>
      <c r="K66" s="231"/>
      <c r="L66" s="231"/>
      <c r="M66" s="231"/>
      <c r="N66" s="231"/>
      <c r="O66" s="231"/>
      <c r="P66" s="231"/>
      <c r="Q66" s="231"/>
      <c r="R66" s="231"/>
      <c r="S66" s="231"/>
      <c r="T66" s="231"/>
      <c r="U66" s="231"/>
      <c r="V66" s="175"/>
      <c r="W66" s="175"/>
      <c r="X66" s="175"/>
      <c r="Y66" s="175"/>
      <c r="Z66" s="175"/>
      <c r="AA66" s="175"/>
      <c r="AB66" s="175"/>
      <c r="AC66" s="175"/>
      <c r="AD66" s="175"/>
      <c r="AE66" s="175"/>
      <c r="AF66" s="175"/>
      <c r="AG66" s="175"/>
      <c r="AH66" s="175"/>
      <c r="AI66" s="175"/>
      <c r="AJ66" s="175"/>
      <c r="AK66" s="175"/>
      <c r="AL66" s="216"/>
      <c r="AM66" s="175"/>
      <c r="AN66" s="175"/>
      <c r="AO66" s="175"/>
      <c r="AP66" s="175"/>
      <c r="AQ66" s="175"/>
      <c r="AR66" s="175"/>
      <c r="AS66" s="175"/>
      <c r="AT66" s="175"/>
      <c r="AU66" s="175"/>
      <c r="AV66" s="175"/>
      <c r="AW66" s="175"/>
      <c r="AX66" s="175"/>
    </row>
    <row r="67" spans="1:50" s="173" customFormat="1" ht="14.25" customHeight="1">
      <c r="A67" s="181" t="s">
        <v>1139</v>
      </c>
      <c r="B67" s="175"/>
      <c r="C67" s="175"/>
      <c r="D67" s="175"/>
      <c r="E67" s="175"/>
      <c r="F67" s="182" t="s">
        <v>1140</v>
      </c>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216"/>
      <c r="AM67" s="175"/>
      <c r="AN67" s="175"/>
      <c r="AO67" s="175"/>
      <c r="AP67" s="175"/>
      <c r="AQ67" s="175"/>
      <c r="AR67" s="175"/>
      <c r="AS67" s="175"/>
      <c r="AT67" s="175"/>
      <c r="AU67" s="175"/>
      <c r="AV67" s="175"/>
      <c r="AW67" s="175"/>
      <c r="AX67" s="175"/>
    </row>
    <row r="68" spans="1:50" s="173" customFormat="1" ht="2.25" customHeight="1">
      <c r="A68" s="181"/>
      <c r="B68" s="175"/>
      <c r="C68" s="175"/>
      <c r="D68" s="175"/>
      <c r="E68" s="175"/>
      <c r="F68" s="182"/>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216"/>
      <c r="AM68" s="175"/>
      <c r="AN68" s="175"/>
      <c r="AO68" s="175"/>
      <c r="AP68" s="175"/>
      <c r="AQ68" s="175"/>
      <c r="AR68" s="175"/>
      <c r="AS68" s="175"/>
      <c r="AT68" s="175"/>
      <c r="AU68" s="175"/>
      <c r="AV68" s="175"/>
      <c r="AW68" s="175"/>
      <c r="AX68" s="175"/>
    </row>
    <row r="69" spans="1:50" s="173" customFormat="1" ht="15" customHeight="1">
      <c r="A69" s="183"/>
      <c r="B69" s="192" t="s">
        <v>922</v>
      </c>
      <c r="C69" s="189" t="s">
        <v>1141</v>
      </c>
      <c r="D69" s="189"/>
      <c r="E69" s="189"/>
      <c r="F69" s="189"/>
      <c r="G69" s="189"/>
      <c r="H69" s="189"/>
      <c r="I69" s="188"/>
      <c r="J69" s="188"/>
      <c r="K69" s="189"/>
      <c r="L69" s="189"/>
      <c r="M69" s="192" t="s">
        <v>922</v>
      </c>
      <c r="N69" s="189" t="s">
        <v>1142</v>
      </c>
      <c r="O69" s="189"/>
      <c r="P69" s="188"/>
      <c r="Q69" s="188"/>
      <c r="R69" s="189"/>
      <c r="S69" s="189"/>
      <c r="T69" s="189"/>
      <c r="U69" s="189"/>
      <c r="V69" s="189"/>
      <c r="W69" s="189"/>
      <c r="X69" s="189"/>
      <c r="Y69" s="189"/>
      <c r="Z69" s="192" t="s">
        <v>922</v>
      </c>
      <c r="AA69" s="189" t="s">
        <v>1143</v>
      </c>
      <c r="AB69" s="189"/>
      <c r="AE69" s="189"/>
      <c r="AF69" s="189"/>
      <c r="AG69" s="188"/>
      <c r="AH69" s="189"/>
      <c r="AI69" s="188"/>
      <c r="AJ69" s="188"/>
      <c r="AK69" s="188"/>
      <c r="AL69" s="216"/>
      <c r="AM69" s="175"/>
      <c r="AN69" s="175"/>
      <c r="AO69" s="175"/>
      <c r="AP69" s="175"/>
      <c r="AQ69" s="175"/>
      <c r="AR69" s="175"/>
      <c r="AS69" s="175"/>
      <c r="AT69" s="175"/>
      <c r="AU69" s="175"/>
      <c r="AV69" s="175"/>
      <c r="AW69" s="175"/>
      <c r="AX69" s="175"/>
    </row>
    <row r="70" spans="1:50" s="173" customFormat="1" ht="12" customHeight="1">
      <c r="A70" s="183"/>
      <c r="B70" s="255"/>
      <c r="C70" s="233" t="s">
        <v>917</v>
      </c>
      <c r="D70" s="233"/>
      <c r="E70" s="233"/>
      <c r="F70" s="233"/>
      <c r="G70" s="233"/>
      <c r="H70" s="233"/>
      <c r="I70" s="233"/>
      <c r="J70" s="233"/>
      <c r="K70" s="233"/>
      <c r="L70" s="233"/>
      <c r="M70" s="233"/>
      <c r="N70" s="233" t="s">
        <v>918</v>
      </c>
      <c r="O70" s="233"/>
      <c r="P70" s="233"/>
      <c r="Q70" s="233"/>
      <c r="R70" s="233"/>
      <c r="S70" s="233"/>
      <c r="T70" s="233"/>
      <c r="U70" s="233"/>
      <c r="V70" s="233"/>
      <c r="W70" s="233"/>
      <c r="X70" s="233"/>
      <c r="Y70" s="233"/>
      <c r="Z70" s="233"/>
      <c r="AA70" s="233" t="s">
        <v>1144</v>
      </c>
      <c r="AB70" s="233"/>
      <c r="AE70" s="233"/>
      <c r="AF70" s="255"/>
      <c r="AG70" s="255"/>
      <c r="AH70" s="255"/>
      <c r="AI70" s="232"/>
      <c r="AJ70" s="232"/>
      <c r="AK70" s="232"/>
      <c r="AL70" s="216"/>
      <c r="AM70" s="175"/>
      <c r="AN70" s="175"/>
      <c r="AO70" s="175"/>
      <c r="AP70" s="175"/>
      <c r="AQ70" s="175"/>
      <c r="AR70" s="175"/>
      <c r="AS70" s="175"/>
      <c r="AT70" s="175"/>
      <c r="AU70" s="175"/>
      <c r="AV70" s="175"/>
      <c r="AW70" s="175"/>
      <c r="AX70" s="175"/>
    </row>
    <row r="71" spans="1:50" s="173" customFormat="1" ht="2.25" customHeight="1">
      <c r="A71" s="183"/>
      <c r="B71" s="255"/>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E71" s="233"/>
      <c r="AF71" s="255"/>
      <c r="AG71" s="255"/>
      <c r="AH71" s="255"/>
      <c r="AI71" s="232"/>
      <c r="AJ71" s="232"/>
      <c r="AK71" s="232"/>
      <c r="AL71" s="216"/>
      <c r="AM71" s="175"/>
      <c r="AN71" s="175"/>
      <c r="AO71" s="175"/>
      <c r="AP71" s="175"/>
      <c r="AQ71" s="175"/>
      <c r="AR71" s="175"/>
      <c r="AS71" s="175"/>
      <c r="AT71" s="175"/>
      <c r="AU71" s="175"/>
      <c r="AV71" s="175"/>
      <c r="AW71" s="175"/>
      <c r="AX71" s="175"/>
    </row>
    <row r="72" spans="1:50" s="173" customFormat="1" ht="15" customHeight="1">
      <c r="A72" s="183"/>
      <c r="B72" s="192" t="s">
        <v>922</v>
      </c>
      <c r="C72" s="189" t="s">
        <v>1145</v>
      </c>
      <c r="D72" s="189"/>
      <c r="E72" s="189"/>
      <c r="F72" s="189"/>
      <c r="G72" s="189"/>
      <c r="H72" s="189"/>
      <c r="I72" s="189"/>
      <c r="J72" s="189"/>
      <c r="K72" s="189"/>
      <c r="L72" s="189"/>
      <c r="M72" s="192" t="s">
        <v>922</v>
      </c>
      <c r="N72" s="189" t="s">
        <v>1146</v>
      </c>
      <c r="O72" s="189"/>
      <c r="P72" s="189"/>
      <c r="Q72" s="189"/>
      <c r="R72" s="189"/>
      <c r="S72" s="189"/>
      <c r="T72" s="189"/>
      <c r="U72" s="189"/>
      <c r="V72" s="189"/>
      <c r="W72" s="189"/>
      <c r="X72" s="189"/>
      <c r="Y72" s="189"/>
      <c r="Z72" s="192" t="s">
        <v>922</v>
      </c>
      <c r="AA72" s="189" t="s">
        <v>1147</v>
      </c>
      <c r="AB72" s="189"/>
      <c r="AE72" s="189"/>
      <c r="AF72" s="189"/>
      <c r="AG72" s="189"/>
      <c r="AH72" s="189"/>
      <c r="AI72" s="188"/>
      <c r="AJ72" s="188"/>
      <c r="AK72" s="188"/>
      <c r="AL72" s="216"/>
      <c r="AM72" s="175"/>
      <c r="AN72" s="175"/>
      <c r="AO72" s="175"/>
      <c r="AP72" s="175"/>
      <c r="AQ72" s="175"/>
      <c r="AR72" s="175"/>
      <c r="AS72" s="175"/>
      <c r="AT72" s="175"/>
      <c r="AU72" s="175"/>
      <c r="AV72" s="175"/>
      <c r="AW72" s="175"/>
      <c r="AX72" s="175"/>
    </row>
    <row r="73" spans="1:50" s="173" customFormat="1" ht="12" customHeight="1">
      <c r="A73" s="183"/>
      <c r="B73" s="255"/>
      <c r="C73" s="233" t="s">
        <v>1148</v>
      </c>
      <c r="D73" s="233"/>
      <c r="E73" s="233"/>
      <c r="F73" s="233"/>
      <c r="G73" s="233"/>
      <c r="H73" s="233"/>
      <c r="I73" s="233"/>
      <c r="J73" s="233"/>
      <c r="K73" s="233"/>
      <c r="L73" s="233"/>
      <c r="M73" s="233"/>
      <c r="N73" s="233" t="s">
        <v>1149</v>
      </c>
      <c r="O73" s="233"/>
      <c r="P73" s="233"/>
      <c r="Q73" s="233"/>
      <c r="R73" s="233"/>
      <c r="S73" s="233"/>
      <c r="T73" s="233"/>
      <c r="U73" s="233"/>
      <c r="V73" s="233"/>
      <c r="W73" s="233"/>
      <c r="X73" s="233"/>
      <c r="Y73" s="233"/>
      <c r="Z73" s="233"/>
      <c r="AA73" s="233" t="s">
        <v>1150</v>
      </c>
      <c r="AB73" s="233"/>
      <c r="AE73" s="233"/>
      <c r="AF73" s="233"/>
      <c r="AG73" s="255"/>
      <c r="AH73" s="255"/>
      <c r="AI73" s="232"/>
      <c r="AJ73" s="232"/>
      <c r="AK73" s="232"/>
      <c r="AL73" s="216"/>
      <c r="AM73" s="175"/>
      <c r="AN73" s="175"/>
      <c r="AO73" s="175"/>
      <c r="AP73" s="175"/>
      <c r="AQ73" s="175"/>
      <c r="AR73" s="175"/>
      <c r="AS73" s="175"/>
      <c r="AT73" s="175"/>
      <c r="AU73" s="175"/>
      <c r="AV73" s="175"/>
      <c r="AW73" s="175"/>
      <c r="AX73" s="175"/>
    </row>
    <row r="74" spans="1:50" s="173" customFormat="1" ht="2.25" customHeight="1">
      <c r="A74" s="183"/>
      <c r="B74" s="255"/>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E74" s="233"/>
      <c r="AF74" s="233"/>
      <c r="AG74" s="255"/>
      <c r="AH74" s="255"/>
      <c r="AI74" s="232"/>
      <c r="AJ74" s="232"/>
      <c r="AK74" s="232"/>
      <c r="AL74" s="216"/>
      <c r="AM74" s="175"/>
      <c r="AN74" s="175"/>
      <c r="AO74" s="175"/>
      <c r="AP74" s="175"/>
      <c r="AQ74" s="175"/>
      <c r="AR74" s="175"/>
      <c r="AS74" s="175"/>
      <c r="AT74" s="175"/>
      <c r="AU74" s="175"/>
      <c r="AV74" s="175"/>
      <c r="AW74" s="175"/>
      <c r="AX74" s="175"/>
    </row>
    <row r="75" spans="1:50" s="173" customFormat="1" ht="15" customHeight="1">
      <c r="A75" s="183"/>
      <c r="B75" s="192" t="s">
        <v>922</v>
      </c>
      <c r="C75" s="189" t="s">
        <v>1151</v>
      </c>
      <c r="D75" s="189"/>
      <c r="E75" s="189"/>
      <c r="F75" s="189"/>
      <c r="G75" s="189"/>
      <c r="H75" s="189"/>
      <c r="I75" s="189"/>
      <c r="J75" s="189"/>
      <c r="K75" s="189"/>
      <c r="L75" s="189"/>
      <c r="M75" s="189"/>
      <c r="N75" s="189"/>
      <c r="O75" s="189"/>
      <c r="P75" s="188"/>
      <c r="Q75" s="189"/>
      <c r="R75" s="188"/>
      <c r="S75" s="189"/>
      <c r="T75" s="189"/>
      <c r="U75" s="189"/>
      <c r="V75" s="189"/>
      <c r="W75" s="189"/>
      <c r="X75" s="189"/>
      <c r="Y75" s="189"/>
      <c r="Z75" s="189"/>
      <c r="AA75" s="189"/>
      <c r="AB75" s="188"/>
      <c r="AC75" s="188"/>
      <c r="AD75" s="189"/>
      <c r="AE75" s="189"/>
      <c r="AF75" s="189"/>
      <c r="AG75" s="189"/>
      <c r="AH75" s="189"/>
      <c r="AI75" s="188"/>
      <c r="AJ75" s="188"/>
      <c r="AK75" s="188"/>
      <c r="AL75" s="216"/>
      <c r="AM75" s="175"/>
      <c r="AN75" s="175"/>
      <c r="AO75" s="175"/>
      <c r="AP75" s="175"/>
      <c r="AQ75" s="175"/>
      <c r="AR75" s="175"/>
      <c r="AS75" s="175"/>
      <c r="AT75" s="175"/>
      <c r="AU75" s="175"/>
      <c r="AV75" s="175"/>
      <c r="AW75" s="175"/>
      <c r="AX75" s="175"/>
    </row>
    <row r="76" spans="1:50" s="173" customFormat="1" ht="12" customHeight="1">
      <c r="A76" s="183"/>
      <c r="B76" s="255"/>
      <c r="C76" s="233" t="s">
        <v>1152</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32"/>
      <c r="AJ76" s="232"/>
      <c r="AK76" s="232"/>
      <c r="AL76" s="216"/>
      <c r="AM76" s="175"/>
      <c r="AN76" s="175"/>
      <c r="AO76" s="175"/>
      <c r="AP76" s="175"/>
      <c r="AQ76" s="175"/>
      <c r="AR76" s="175"/>
      <c r="AS76" s="175"/>
      <c r="AT76" s="175"/>
      <c r="AU76" s="175"/>
      <c r="AV76" s="175"/>
      <c r="AW76" s="175"/>
      <c r="AX76" s="175"/>
    </row>
    <row r="77" spans="1:50" s="173" customFormat="1" ht="2.25" customHeight="1">
      <c r="A77" s="183"/>
      <c r="B77" s="255"/>
      <c r="C77" s="233"/>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32"/>
      <c r="AJ77" s="232"/>
      <c r="AK77" s="232"/>
      <c r="AL77" s="216"/>
      <c r="AM77" s="175"/>
      <c r="AN77" s="175"/>
      <c r="AO77" s="175"/>
      <c r="AP77" s="175"/>
      <c r="AQ77" s="175"/>
      <c r="AR77" s="175"/>
      <c r="AS77" s="175"/>
      <c r="AT77" s="175"/>
      <c r="AU77" s="175"/>
      <c r="AV77" s="175"/>
      <c r="AW77" s="175"/>
      <c r="AX77" s="175"/>
    </row>
    <row r="78" spans="1:50" s="173" customFormat="1" ht="15" customHeight="1">
      <c r="A78" s="183"/>
      <c r="B78" s="187" t="s">
        <v>76</v>
      </c>
      <c r="C78" s="189" t="s">
        <v>1153</v>
      </c>
      <c r="D78" s="189"/>
      <c r="E78" s="189"/>
      <c r="F78" s="189"/>
      <c r="G78" s="189"/>
      <c r="H78" s="189"/>
      <c r="I78" s="189"/>
      <c r="J78" s="189"/>
      <c r="K78" s="189"/>
      <c r="L78" s="189"/>
      <c r="M78" s="192" t="s">
        <v>922</v>
      </c>
      <c r="N78" s="189" t="s">
        <v>1154</v>
      </c>
      <c r="O78" s="188"/>
      <c r="P78" s="188"/>
      <c r="Q78" s="189"/>
      <c r="R78" s="188"/>
      <c r="S78" s="189"/>
      <c r="T78" s="189"/>
      <c r="U78" s="189"/>
      <c r="V78" s="189"/>
      <c r="W78" s="189"/>
      <c r="X78" s="189"/>
      <c r="Y78" s="189"/>
      <c r="Z78" s="192" t="s">
        <v>922</v>
      </c>
      <c r="AA78" s="188" t="s">
        <v>1155</v>
      </c>
      <c r="AB78" s="189"/>
      <c r="AC78" s="188"/>
      <c r="AD78" s="189"/>
      <c r="AE78" s="189"/>
      <c r="AF78" s="189"/>
      <c r="AG78" s="189"/>
      <c r="AH78" s="189"/>
      <c r="AI78" s="188"/>
      <c r="AJ78" s="188"/>
      <c r="AK78" s="188"/>
      <c r="AL78" s="216"/>
      <c r="AM78" s="175"/>
      <c r="AN78" s="175"/>
      <c r="AO78" s="175"/>
      <c r="AP78" s="175"/>
      <c r="AQ78" s="175"/>
      <c r="AR78" s="175"/>
      <c r="AS78" s="175"/>
      <c r="AT78" s="175"/>
      <c r="AU78" s="175"/>
      <c r="AV78" s="175"/>
      <c r="AW78" s="175"/>
      <c r="AX78" s="175"/>
    </row>
    <row r="79" spans="1:50" s="173" customFormat="1" ht="12" customHeight="1">
      <c r="A79" s="183"/>
      <c r="B79" s="255"/>
      <c r="C79" s="225" t="s">
        <v>1156</v>
      </c>
      <c r="D79" s="233"/>
      <c r="E79" s="233"/>
      <c r="F79" s="233"/>
      <c r="G79" s="233"/>
      <c r="H79" s="233"/>
      <c r="I79" s="233"/>
      <c r="J79" s="233"/>
      <c r="K79" s="233"/>
      <c r="L79" s="233"/>
      <c r="M79" s="233"/>
      <c r="N79" s="233" t="s">
        <v>1157</v>
      </c>
      <c r="O79" s="233"/>
      <c r="P79" s="232"/>
      <c r="Q79" s="233"/>
      <c r="R79" s="233"/>
      <c r="S79" s="233"/>
      <c r="T79" s="233"/>
      <c r="U79" s="233"/>
      <c r="V79" s="233"/>
      <c r="W79" s="233"/>
      <c r="X79" s="233"/>
      <c r="Y79" s="233"/>
      <c r="Z79" s="233"/>
      <c r="AA79" s="233" t="s">
        <v>1158</v>
      </c>
      <c r="AB79" s="232"/>
      <c r="AC79" s="233"/>
      <c r="AD79" s="232"/>
      <c r="AE79" s="233"/>
      <c r="AF79" s="233"/>
      <c r="AG79" s="255"/>
      <c r="AH79" s="255"/>
      <c r="AI79" s="232"/>
      <c r="AJ79" s="232"/>
      <c r="AK79" s="232"/>
      <c r="AL79" s="216"/>
      <c r="AM79" s="175"/>
      <c r="AN79" s="175"/>
      <c r="AO79" s="175"/>
      <c r="AP79" s="175"/>
      <c r="AQ79" s="175"/>
      <c r="AR79" s="175"/>
      <c r="AS79" s="175"/>
      <c r="AT79" s="175"/>
      <c r="AU79" s="175"/>
      <c r="AV79" s="175"/>
      <c r="AW79" s="175"/>
      <c r="AX79" s="175"/>
    </row>
    <row r="80" spans="1:50" s="173" customFormat="1" ht="2.25" customHeight="1">
      <c r="A80" s="183"/>
      <c r="B80" s="255"/>
      <c r="C80" s="225"/>
      <c r="D80" s="233"/>
      <c r="E80" s="233"/>
      <c r="F80" s="233"/>
      <c r="G80" s="233"/>
      <c r="H80" s="233"/>
      <c r="I80" s="233"/>
      <c r="J80" s="233"/>
      <c r="K80" s="233"/>
      <c r="L80" s="233"/>
      <c r="M80" s="233"/>
      <c r="N80" s="233"/>
      <c r="O80" s="233"/>
      <c r="P80" s="232"/>
      <c r="Q80" s="233"/>
      <c r="R80" s="233"/>
      <c r="S80" s="233"/>
      <c r="T80" s="233"/>
      <c r="U80" s="233"/>
      <c r="V80" s="233"/>
      <c r="W80" s="233"/>
      <c r="X80" s="233"/>
      <c r="Y80" s="233"/>
      <c r="Z80" s="233"/>
      <c r="AA80" s="233"/>
      <c r="AB80" s="232"/>
      <c r="AC80" s="233"/>
      <c r="AD80" s="232"/>
      <c r="AE80" s="233"/>
      <c r="AF80" s="233"/>
      <c r="AG80" s="255"/>
      <c r="AH80" s="255"/>
      <c r="AI80" s="232"/>
      <c r="AJ80" s="232"/>
      <c r="AK80" s="232"/>
      <c r="AL80" s="216"/>
      <c r="AM80" s="175"/>
      <c r="AN80" s="175"/>
      <c r="AO80" s="175"/>
      <c r="AP80" s="175"/>
      <c r="AQ80" s="175"/>
      <c r="AR80" s="175"/>
      <c r="AS80" s="175"/>
      <c r="AT80" s="175"/>
      <c r="AU80" s="175"/>
      <c r="AV80" s="175"/>
      <c r="AW80" s="175"/>
      <c r="AX80" s="175"/>
    </row>
    <row r="81" spans="1:50" s="173" customFormat="1" ht="15" customHeight="1">
      <c r="A81" s="183"/>
      <c r="B81" s="192" t="s">
        <v>922</v>
      </c>
      <c r="C81" s="189" t="s">
        <v>1159</v>
      </c>
      <c r="D81" s="189"/>
      <c r="E81" s="189"/>
      <c r="F81" s="189"/>
      <c r="G81" s="189"/>
      <c r="H81" s="189"/>
      <c r="I81" s="189"/>
      <c r="J81" s="189"/>
      <c r="K81" s="189"/>
      <c r="L81" s="189"/>
      <c r="M81" s="189"/>
      <c r="N81" s="189"/>
      <c r="O81" s="189"/>
      <c r="P81" s="188"/>
      <c r="Q81" s="189"/>
      <c r="R81" s="189"/>
      <c r="S81" s="189"/>
      <c r="T81" s="189"/>
      <c r="U81" s="189"/>
      <c r="V81" s="189"/>
      <c r="W81" s="189"/>
      <c r="X81" s="189"/>
      <c r="Y81" s="189"/>
      <c r="Z81" s="189"/>
      <c r="AA81" s="189"/>
      <c r="AB81" s="189"/>
      <c r="AC81" s="188"/>
      <c r="AD81" s="189"/>
      <c r="AE81" s="189"/>
      <c r="AF81" s="189"/>
      <c r="AG81" s="189"/>
      <c r="AH81" s="189"/>
      <c r="AI81" s="188"/>
      <c r="AJ81" s="188"/>
      <c r="AK81" s="188"/>
      <c r="AL81" s="216"/>
      <c r="AM81" s="175"/>
      <c r="AN81" s="175"/>
      <c r="AO81" s="175"/>
      <c r="AP81" s="175"/>
      <c r="AQ81" s="175"/>
      <c r="AR81" s="175"/>
      <c r="AS81" s="175"/>
      <c r="AT81" s="175"/>
      <c r="AU81" s="175"/>
      <c r="AV81" s="175"/>
      <c r="AW81" s="175"/>
      <c r="AX81" s="175"/>
    </row>
    <row r="82" spans="1:50" s="173" customFormat="1" ht="12" customHeight="1">
      <c r="A82" s="183"/>
      <c r="B82" s="255"/>
      <c r="C82" s="233" t="s">
        <v>1160</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32"/>
      <c r="AJ82" s="232"/>
      <c r="AK82" s="232"/>
      <c r="AL82" s="216"/>
      <c r="AM82" s="175"/>
      <c r="AN82" s="175"/>
      <c r="AO82" s="175"/>
      <c r="AP82" s="175"/>
      <c r="AQ82" s="175"/>
      <c r="AR82" s="175"/>
      <c r="AS82" s="175"/>
      <c r="AT82" s="175"/>
      <c r="AU82" s="175"/>
      <c r="AV82" s="175"/>
      <c r="AW82" s="175"/>
      <c r="AX82" s="175"/>
    </row>
    <row r="83" spans="1:50" s="173" customFormat="1" ht="2.25" customHeight="1">
      <c r="A83" s="183"/>
      <c r="B83" s="255"/>
      <c r="C83" s="233"/>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32"/>
      <c r="AJ83" s="232"/>
      <c r="AK83" s="232"/>
      <c r="AL83" s="216"/>
      <c r="AM83" s="175"/>
      <c r="AN83" s="175"/>
      <c r="AO83" s="175"/>
      <c r="AP83" s="175"/>
      <c r="AQ83" s="175"/>
      <c r="AR83" s="175"/>
      <c r="AS83" s="175"/>
      <c r="AT83" s="175"/>
      <c r="AU83" s="175"/>
      <c r="AV83" s="175"/>
      <c r="AW83" s="175"/>
      <c r="AX83" s="175"/>
    </row>
    <row r="84" spans="1:50" s="173" customFormat="1" ht="15" customHeight="1">
      <c r="A84" s="183"/>
      <c r="B84" s="192" t="s">
        <v>922</v>
      </c>
      <c r="C84" s="189" t="s">
        <v>1161</v>
      </c>
      <c r="D84" s="189"/>
      <c r="E84" s="189"/>
      <c r="F84" s="189"/>
      <c r="G84" s="189"/>
      <c r="H84" s="189"/>
      <c r="I84" s="189"/>
      <c r="J84" s="189"/>
      <c r="K84" s="189"/>
      <c r="L84" s="189"/>
      <c r="M84" s="189"/>
      <c r="N84" s="188"/>
      <c r="O84" s="192" t="s">
        <v>922</v>
      </c>
      <c r="P84" s="189" t="s">
        <v>1162</v>
      </c>
      <c r="Q84" s="189"/>
      <c r="R84" s="189"/>
      <c r="S84" s="189"/>
      <c r="T84" s="189"/>
      <c r="U84" s="189"/>
      <c r="V84" s="189"/>
      <c r="W84" s="189"/>
      <c r="X84" s="189"/>
      <c r="Y84" s="189"/>
      <c r="Z84" s="192" t="s">
        <v>922</v>
      </c>
      <c r="AA84" s="189" t="s">
        <v>1163</v>
      </c>
      <c r="AC84" s="188"/>
      <c r="AD84" s="189"/>
      <c r="AE84" s="189"/>
      <c r="AF84" s="189"/>
      <c r="AG84" s="189"/>
      <c r="AH84" s="189"/>
      <c r="AI84" s="188"/>
      <c r="AJ84" s="188"/>
      <c r="AK84" s="188"/>
      <c r="AL84" s="216"/>
      <c r="AM84" s="175"/>
      <c r="AN84" s="175"/>
      <c r="AO84" s="175"/>
      <c r="AP84" s="175"/>
      <c r="AQ84" s="175"/>
      <c r="AR84" s="175"/>
      <c r="AS84" s="175"/>
      <c r="AT84" s="175"/>
      <c r="AU84" s="175"/>
      <c r="AV84" s="175"/>
      <c r="AW84" s="175"/>
      <c r="AX84" s="175"/>
    </row>
    <row r="85" spans="1:50" s="173" customFormat="1" ht="12" customHeight="1">
      <c r="A85" s="183"/>
      <c r="B85" s="255"/>
      <c r="C85" s="233" t="s">
        <v>1164</v>
      </c>
      <c r="D85" s="233"/>
      <c r="E85" s="233"/>
      <c r="F85" s="233"/>
      <c r="G85" s="233"/>
      <c r="H85" s="233"/>
      <c r="I85" s="233"/>
      <c r="J85" s="233"/>
      <c r="K85" s="233"/>
      <c r="L85" s="233"/>
      <c r="M85" s="233"/>
      <c r="N85" s="233"/>
      <c r="O85" s="233"/>
      <c r="P85" s="233" t="s">
        <v>1165</v>
      </c>
      <c r="Q85" s="233"/>
      <c r="R85" s="233"/>
      <c r="S85" s="233"/>
      <c r="T85" s="233"/>
      <c r="U85" s="233"/>
      <c r="V85" s="233"/>
      <c r="W85" s="233"/>
      <c r="X85" s="233"/>
      <c r="Y85" s="233"/>
      <c r="AA85" s="233" t="s">
        <v>1166</v>
      </c>
      <c r="AC85" s="233"/>
      <c r="AD85" s="255"/>
      <c r="AE85" s="255"/>
      <c r="AF85" s="255"/>
      <c r="AG85" s="255"/>
      <c r="AH85" s="255"/>
      <c r="AI85" s="232"/>
      <c r="AJ85" s="232"/>
      <c r="AK85" s="232"/>
      <c r="AL85" s="216"/>
      <c r="AM85" s="175"/>
      <c r="AN85" s="175"/>
      <c r="AO85" s="175"/>
      <c r="AP85" s="175"/>
      <c r="AQ85" s="175"/>
      <c r="AR85" s="175"/>
      <c r="AS85" s="175"/>
      <c r="AT85" s="175"/>
      <c r="AU85" s="175"/>
      <c r="AV85" s="175"/>
      <c r="AW85" s="175"/>
      <c r="AX85" s="175"/>
    </row>
    <row r="86" spans="1:50" s="173" customFormat="1" ht="2.25" customHeight="1">
      <c r="A86" s="183"/>
      <c r="B86" s="255"/>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AA86" s="233"/>
      <c r="AC86" s="233"/>
      <c r="AD86" s="255"/>
      <c r="AE86" s="255"/>
      <c r="AF86" s="255"/>
      <c r="AG86" s="255"/>
      <c r="AH86" s="255"/>
      <c r="AI86" s="232"/>
      <c r="AJ86" s="232"/>
      <c r="AK86" s="232"/>
      <c r="AL86" s="216"/>
      <c r="AM86" s="175"/>
      <c r="AN86" s="175"/>
      <c r="AO86" s="175"/>
      <c r="AP86" s="175"/>
      <c r="AQ86" s="175"/>
      <c r="AR86" s="175"/>
      <c r="AS86" s="175"/>
      <c r="AT86" s="175"/>
      <c r="AU86" s="175"/>
      <c r="AV86" s="175"/>
      <c r="AW86" s="175"/>
      <c r="AX86" s="175"/>
    </row>
    <row r="87" spans="1:50" s="173" customFormat="1" ht="14.25" customHeight="1">
      <c r="A87" s="183"/>
      <c r="B87" s="192" t="s">
        <v>922</v>
      </c>
      <c r="C87" s="189" t="s">
        <v>1167</v>
      </c>
      <c r="D87" s="189"/>
      <c r="E87" s="189"/>
      <c r="F87" s="189"/>
      <c r="G87" s="189"/>
      <c r="H87" s="189"/>
      <c r="I87" s="189"/>
      <c r="J87" s="189"/>
      <c r="K87" s="189"/>
      <c r="L87" s="189"/>
      <c r="M87" s="189"/>
      <c r="N87" s="189"/>
      <c r="O87" s="189"/>
      <c r="P87" s="188"/>
      <c r="Q87" s="189"/>
      <c r="R87" s="189"/>
      <c r="S87" s="189"/>
      <c r="T87" s="189"/>
      <c r="U87" s="189"/>
      <c r="V87" s="189"/>
      <c r="W87" s="189"/>
      <c r="X87" s="189"/>
      <c r="Y87" s="189"/>
      <c r="Z87" s="189"/>
      <c r="AA87" s="189"/>
      <c r="AB87" s="189"/>
      <c r="AC87" s="189"/>
      <c r="AD87" s="189"/>
      <c r="AE87" s="189"/>
      <c r="AF87" s="189"/>
      <c r="AG87" s="189"/>
      <c r="AH87" s="189"/>
      <c r="AI87" s="188"/>
      <c r="AJ87" s="188"/>
      <c r="AK87" s="188"/>
      <c r="AL87" s="216"/>
      <c r="AM87" s="175"/>
      <c r="AN87" s="175"/>
      <c r="AO87" s="175"/>
      <c r="AP87" s="175"/>
      <c r="AQ87" s="175"/>
      <c r="AR87" s="175"/>
      <c r="AS87" s="175"/>
      <c r="AT87" s="175"/>
      <c r="AU87" s="175"/>
      <c r="AV87" s="175"/>
      <c r="AW87" s="175"/>
      <c r="AX87" s="175"/>
    </row>
    <row r="88" spans="1:50" s="173" customFormat="1" ht="12" customHeight="1">
      <c r="A88" s="183"/>
      <c r="B88" s="255"/>
      <c r="C88" s="233" t="s">
        <v>1168</v>
      </c>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32"/>
      <c r="AJ88" s="232"/>
      <c r="AK88" s="232"/>
      <c r="AL88" s="216"/>
      <c r="AM88" s="175"/>
      <c r="AN88" s="175"/>
      <c r="AO88" s="175"/>
      <c r="AP88" s="175"/>
      <c r="AQ88" s="175"/>
      <c r="AR88" s="175"/>
      <c r="AS88" s="175"/>
      <c r="AT88" s="175"/>
      <c r="AU88" s="175"/>
      <c r="AV88" s="175"/>
      <c r="AW88" s="175"/>
      <c r="AX88" s="175"/>
    </row>
    <row r="89" spans="1:50" s="173" customFormat="1" ht="2.25" customHeight="1">
      <c r="A89" s="183"/>
      <c r="B89" s="255"/>
      <c r="C89" s="233"/>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32"/>
      <c r="AJ89" s="232"/>
      <c r="AK89" s="232"/>
      <c r="AL89" s="216"/>
      <c r="AM89" s="175"/>
      <c r="AN89" s="175"/>
      <c r="AO89" s="175"/>
      <c r="AP89" s="175"/>
      <c r="AQ89" s="175"/>
      <c r="AR89" s="175"/>
      <c r="AS89" s="175"/>
      <c r="AT89" s="175"/>
      <c r="AU89" s="175"/>
      <c r="AV89" s="175"/>
      <c r="AW89" s="175"/>
      <c r="AX89" s="175"/>
    </row>
    <row r="90" spans="1:50" s="173" customFormat="1" ht="14.25" customHeight="1">
      <c r="A90" s="183"/>
      <c r="B90" s="192" t="s">
        <v>922</v>
      </c>
      <c r="C90" s="189" t="s">
        <v>1169</v>
      </c>
      <c r="D90" s="189"/>
      <c r="E90" s="189"/>
      <c r="F90" s="189"/>
      <c r="G90" s="189"/>
      <c r="H90" s="189"/>
      <c r="I90" s="189"/>
      <c r="J90" s="189"/>
      <c r="K90" s="189"/>
      <c r="L90" s="189"/>
      <c r="M90" s="189"/>
      <c r="N90" s="189"/>
      <c r="O90" s="189"/>
      <c r="P90" s="189"/>
      <c r="Q90" s="189"/>
      <c r="R90" s="189"/>
      <c r="S90" s="189"/>
      <c r="T90" s="189"/>
      <c r="U90" s="189"/>
      <c r="V90" s="189"/>
      <c r="W90" s="189"/>
      <c r="X90" s="192" t="s">
        <v>922</v>
      </c>
      <c r="Y90" s="189" t="s">
        <v>1170</v>
      </c>
      <c r="Z90" s="189"/>
      <c r="AA90" s="189"/>
      <c r="AB90" s="189"/>
      <c r="AC90" s="189"/>
      <c r="AD90" s="189"/>
      <c r="AE90" s="189"/>
      <c r="AF90" s="189"/>
      <c r="AG90" s="189"/>
      <c r="AH90" s="188"/>
      <c r="AI90" s="188"/>
      <c r="AJ90" s="188"/>
      <c r="AK90" s="188"/>
      <c r="AL90" s="216"/>
      <c r="AM90" s="175"/>
      <c r="AN90" s="175"/>
      <c r="AO90" s="175"/>
      <c r="AP90" s="175"/>
      <c r="AQ90" s="175"/>
      <c r="AR90" s="175"/>
      <c r="AS90" s="175"/>
      <c r="AT90" s="175"/>
      <c r="AU90" s="175"/>
      <c r="AV90" s="175"/>
      <c r="AW90" s="175"/>
      <c r="AX90" s="175"/>
    </row>
    <row r="91" spans="1:50" s="173" customFormat="1" ht="12.75" customHeight="1">
      <c r="A91" s="183"/>
      <c r="B91" s="255"/>
      <c r="C91" s="233" t="s">
        <v>1171</v>
      </c>
      <c r="D91" s="233"/>
      <c r="E91" s="233"/>
      <c r="F91" s="233"/>
      <c r="G91" s="233"/>
      <c r="H91" s="233"/>
      <c r="I91" s="233"/>
      <c r="J91" s="233"/>
      <c r="K91" s="233"/>
      <c r="L91" s="233"/>
      <c r="M91" s="233"/>
      <c r="N91" s="233"/>
      <c r="O91" s="233"/>
      <c r="P91" s="233"/>
      <c r="Q91" s="233"/>
      <c r="R91" s="233"/>
      <c r="S91" s="233"/>
      <c r="T91" s="233"/>
      <c r="U91" s="233"/>
      <c r="V91" s="233"/>
      <c r="W91" s="233"/>
      <c r="X91" s="233"/>
      <c r="Y91" s="233" t="s">
        <v>1172</v>
      </c>
      <c r="Z91" s="233"/>
      <c r="AA91" s="255"/>
      <c r="AB91" s="255"/>
      <c r="AC91" s="255"/>
      <c r="AD91" s="255"/>
      <c r="AE91" s="255"/>
      <c r="AF91" s="255"/>
      <c r="AG91" s="255"/>
      <c r="AH91" s="232"/>
      <c r="AI91" s="232"/>
      <c r="AJ91" s="232"/>
      <c r="AK91" s="232"/>
      <c r="AL91" s="216"/>
      <c r="AM91" s="175"/>
      <c r="AN91" s="175"/>
      <c r="AO91" s="175"/>
      <c r="AP91" s="175"/>
      <c r="AQ91" s="175"/>
      <c r="AR91" s="175"/>
      <c r="AS91" s="175"/>
      <c r="AT91" s="175"/>
      <c r="AU91" s="175"/>
      <c r="AV91" s="175"/>
      <c r="AW91" s="175"/>
      <c r="AX91" s="175"/>
    </row>
    <row r="92" spans="1:50" s="173" customFormat="1" ht="2.25" customHeight="1">
      <c r="A92" s="183"/>
      <c r="B92" s="255"/>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55"/>
      <c r="AB92" s="255"/>
      <c r="AC92" s="255"/>
      <c r="AD92" s="255"/>
      <c r="AE92" s="255"/>
      <c r="AF92" s="255"/>
      <c r="AG92" s="255"/>
      <c r="AH92" s="232"/>
      <c r="AI92" s="232"/>
      <c r="AJ92" s="232"/>
      <c r="AK92" s="232"/>
      <c r="AL92" s="216"/>
      <c r="AM92" s="175"/>
      <c r="AN92" s="175"/>
      <c r="AO92" s="175"/>
      <c r="AP92" s="175"/>
      <c r="AQ92" s="175"/>
      <c r="AR92" s="175"/>
      <c r="AS92" s="175"/>
      <c r="AT92" s="175"/>
      <c r="AU92" s="175"/>
      <c r="AV92" s="175"/>
      <c r="AW92" s="175"/>
      <c r="AX92" s="175"/>
    </row>
    <row r="93" spans="1:50" s="173" customFormat="1" ht="14.25" customHeight="1">
      <c r="A93" s="183"/>
      <c r="B93" s="192" t="s">
        <v>104</v>
      </c>
      <c r="C93" s="189" t="s">
        <v>1173</v>
      </c>
      <c r="D93" s="189"/>
      <c r="E93" s="189"/>
      <c r="F93" s="189"/>
      <c r="G93" s="189"/>
      <c r="H93" s="189"/>
      <c r="I93" s="189"/>
      <c r="J93" s="189"/>
      <c r="K93" s="189"/>
      <c r="L93" s="189"/>
      <c r="M93" s="189"/>
      <c r="N93" s="189"/>
      <c r="P93" s="192" t="s">
        <v>922</v>
      </c>
      <c r="Q93" s="189" t="s">
        <v>1102</v>
      </c>
      <c r="R93" s="189"/>
      <c r="S93" s="189"/>
      <c r="T93" s="189"/>
      <c r="U93" s="189"/>
      <c r="V93" s="189"/>
      <c r="W93" s="189"/>
      <c r="X93" s="241"/>
      <c r="Y93" s="189"/>
      <c r="Z93" s="189"/>
      <c r="AA93" s="189"/>
      <c r="AB93" s="246"/>
      <c r="AC93" s="246"/>
      <c r="AD93" s="246"/>
      <c r="AE93" s="246"/>
      <c r="AF93" s="246"/>
      <c r="AG93" s="246"/>
      <c r="AH93" s="246"/>
      <c r="AI93" s="246"/>
      <c r="AJ93" s="188"/>
      <c r="AK93" s="188"/>
      <c r="AL93" s="216"/>
      <c r="AM93" s="175"/>
      <c r="AN93" s="175"/>
      <c r="AO93" s="175"/>
      <c r="AP93" s="175"/>
      <c r="AQ93" s="175"/>
      <c r="AR93" s="175"/>
      <c r="AS93" s="175"/>
      <c r="AT93" s="175"/>
      <c r="AU93" s="175"/>
      <c r="AV93" s="175"/>
      <c r="AW93" s="175"/>
      <c r="AX93" s="175"/>
    </row>
    <row r="94" spans="1:50" s="173" customFormat="1" ht="12.75" customHeight="1">
      <c r="A94" s="183"/>
      <c r="B94" s="232"/>
      <c r="C94" s="233" t="s">
        <v>1174</v>
      </c>
      <c r="D94" s="233"/>
      <c r="E94" s="233"/>
      <c r="F94" s="233"/>
      <c r="G94" s="233"/>
      <c r="H94" s="233"/>
      <c r="I94" s="233"/>
      <c r="J94" s="233"/>
      <c r="K94" s="233"/>
      <c r="L94" s="233"/>
      <c r="M94" s="233"/>
      <c r="N94" s="233"/>
      <c r="O94" s="233"/>
      <c r="Q94" s="233" t="s">
        <v>924</v>
      </c>
      <c r="R94" s="233"/>
      <c r="S94" s="233"/>
      <c r="T94" s="233"/>
      <c r="U94" s="233"/>
      <c r="V94" s="233"/>
      <c r="W94" s="233"/>
      <c r="X94" s="233"/>
      <c r="Y94" s="233"/>
      <c r="Z94" s="232"/>
      <c r="AA94" s="232"/>
      <c r="AB94" s="246"/>
      <c r="AC94" s="246"/>
      <c r="AD94" s="246"/>
      <c r="AE94" s="246"/>
      <c r="AF94" s="246"/>
      <c r="AG94" s="246"/>
      <c r="AH94" s="246"/>
      <c r="AI94" s="246"/>
      <c r="AJ94" s="232"/>
      <c r="AK94" s="232"/>
      <c r="AL94" s="216"/>
      <c r="AM94" s="175"/>
      <c r="AN94" s="175"/>
      <c r="AO94" s="175"/>
      <c r="AP94" s="175"/>
      <c r="AQ94" s="175"/>
      <c r="AR94" s="175"/>
      <c r="AS94" s="175"/>
      <c r="AT94" s="175"/>
      <c r="AU94" s="175"/>
      <c r="AV94" s="175"/>
      <c r="AW94" s="175"/>
      <c r="AX94" s="175"/>
    </row>
    <row r="95" spans="1:50" s="173" customFormat="1" ht="4.5" customHeight="1">
      <c r="A95" s="183"/>
      <c r="B95" s="232"/>
      <c r="C95" s="233"/>
      <c r="D95" s="233"/>
      <c r="E95" s="233"/>
      <c r="F95" s="233"/>
      <c r="G95" s="233"/>
      <c r="H95" s="233"/>
      <c r="I95" s="233"/>
      <c r="J95" s="233"/>
      <c r="K95" s="233"/>
      <c r="L95" s="233"/>
      <c r="M95" s="233"/>
      <c r="N95" s="233"/>
      <c r="O95" s="233"/>
      <c r="Q95" s="233"/>
      <c r="R95" s="233"/>
      <c r="S95" s="233"/>
      <c r="T95" s="233"/>
      <c r="U95" s="233"/>
      <c r="V95" s="233"/>
      <c r="W95" s="233"/>
      <c r="X95" s="233"/>
      <c r="Y95" s="233"/>
      <c r="Z95" s="232"/>
      <c r="AA95" s="232"/>
      <c r="AB95" s="246"/>
      <c r="AC95" s="246"/>
      <c r="AD95" s="246"/>
      <c r="AE95" s="246"/>
      <c r="AF95" s="246"/>
      <c r="AG95" s="246"/>
      <c r="AH95" s="246"/>
      <c r="AI95" s="246"/>
      <c r="AJ95" s="232"/>
      <c r="AK95" s="232"/>
      <c r="AL95" s="216"/>
      <c r="AM95" s="175"/>
      <c r="AN95" s="175"/>
      <c r="AO95" s="175"/>
      <c r="AP95" s="175"/>
      <c r="AQ95" s="175"/>
      <c r="AR95" s="175"/>
      <c r="AS95" s="175"/>
      <c r="AT95" s="175"/>
      <c r="AU95" s="175"/>
      <c r="AV95" s="175"/>
      <c r="AW95" s="175"/>
      <c r="AX95" s="175"/>
    </row>
    <row r="96" spans="1:50" s="173" customFormat="1" ht="12.75" customHeight="1">
      <c r="A96" s="183"/>
      <c r="B96" s="242" t="s">
        <v>922</v>
      </c>
      <c r="C96" s="189" t="s">
        <v>219</v>
      </c>
      <c r="D96" s="189"/>
      <c r="E96" s="189"/>
      <c r="F96" s="189"/>
      <c r="G96" s="189"/>
      <c r="H96" s="242" t="s">
        <v>76</v>
      </c>
      <c r="I96" s="243" t="s">
        <v>923</v>
      </c>
      <c r="J96" s="225"/>
      <c r="K96" s="225"/>
      <c r="L96" s="225"/>
      <c r="M96" s="225"/>
      <c r="N96" s="225"/>
      <c r="O96" s="225"/>
      <c r="P96" s="242" t="s">
        <v>76</v>
      </c>
      <c r="Q96" s="189" t="s">
        <v>221</v>
      </c>
      <c r="R96" s="233"/>
      <c r="S96" s="233"/>
      <c r="T96" s="1574"/>
      <c r="U96" s="1574"/>
      <c r="V96" s="1574"/>
      <c r="W96" s="1574"/>
      <c r="X96" s="1574"/>
      <c r="Y96" s="1574"/>
      <c r="Z96" s="1574"/>
      <c r="AA96" s="1574"/>
      <c r="AB96" s="1574"/>
      <c r="AC96" s="1574"/>
      <c r="AD96" s="1574"/>
      <c r="AE96" s="1574"/>
      <c r="AF96" s="188" t="s">
        <v>864</v>
      </c>
      <c r="AG96" s="259"/>
      <c r="AH96" s="259"/>
      <c r="AI96" s="259"/>
      <c r="AJ96" s="232"/>
      <c r="AK96" s="232"/>
      <c r="AL96" s="216"/>
      <c r="AM96" s="175"/>
      <c r="AN96" s="175"/>
      <c r="AO96" s="175"/>
      <c r="AP96" s="175"/>
      <c r="AQ96" s="175"/>
      <c r="AR96" s="175"/>
      <c r="AS96" s="175"/>
      <c r="AT96" s="175"/>
      <c r="AU96" s="175"/>
      <c r="AV96" s="175"/>
      <c r="AW96" s="175"/>
      <c r="AX96" s="175"/>
    </row>
    <row r="97" spans="1:50" s="173" customFormat="1" ht="12.75" customHeight="1">
      <c r="A97" s="183"/>
      <c r="B97" s="182"/>
      <c r="C97" s="182" t="s">
        <v>925</v>
      </c>
      <c r="D97" s="182"/>
      <c r="E97" s="182"/>
      <c r="F97" s="182"/>
      <c r="G97" s="182"/>
      <c r="H97" s="182"/>
      <c r="I97" s="182" t="s">
        <v>926</v>
      </c>
      <c r="J97" s="225"/>
      <c r="K97" s="225"/>
      <c r="L97" s="225"/>
      <c r="M97" s="225"/>
      <c r="N97" s="225"/>
      <c r="O97" s="225"/>
      <c r="P97" s="225"/>
      <c r="Q97" s="225" t="s">
        <v>927</v>
      </c>
      <c r="R97" s="233"/>
      <c r="S97" s="233"/>
      <c r="T97" s="1574"/>
      <c r="U97" s="1574"/>
      <c r="V97" s="1574"/>
      <c r="W97" s="1574"/>
      <c r="X97" s="1574"/>
      <c r="Y97" s="1574"/>
      <c r="Z97" s="1574"/>
      <c r="AA97" s="1574"/>
      <c r="AB97" s="1574"/>
      <c r="AC97" s="1574"/>
      <c r="AD97" s="1574"/>
      <c r="AE97" s="1574"/>
      <c r="AF97" s="259"/>
      <c r="AG97" s="259"/>
      <c r="AH97" s="259"/>
      <c r="AI97" s="259"/>
      <c r="AJ97" s="232"/>
      <c r="AK97" s="232"/>
      <c r="AL97" s="216"/>
      <c r="AM97" s="175"/>
      <c r="AN97" s="175"/>
      <c r="AO97" s="175"/>
      <c r="AP97" s="175"/>
      <c r="AQ97" s="175"/>
      <c r="AR97" s="175"/>
      <c r="AS97" s="175"/>
      <c r="AT97" s="175"/>
      <c r="AU97" s="175"/>
      <c r="AV97" s="175"/>
      <c r="AW97" s="175"/>
      <c r="AX97" s="175"/>
    </row>
    <row r="98" spans="1:50" s="173" customFormat="1" ht="12.75" customHeight="1">
      <c r="A98" s="183"/>
      <c r="B98" s="232"/>
      <c r="C98" s="233"/>
      <c r="D98" s="233"/>
      <c r="E98" s="233"/>
      <c r="F98" s="233"/>
      <c r="G98" s="233"/>
      <c r="H98" s="233"/>
      <c r="I98" s="233"/>
      <c r="J98" s="233"/>
      <c r="K98" s="233"/>
      <c r="L98" s="233"/>
      <c r="M98" s="233"/>
      <c r="N98" s="233"/>
      <c r="O98" s="233"/>
      <c r="Q98" s="233"/>
      <c r="R98" s="233"/>
      <c r="S98" s="233"/>
      <c r="T98" s="233"/>
      <c r="U98" s="233"/>
      <c r="V98" s="233"/>
      <c r="W98" s="233"/>
      <c r="X98" s="233"/>
      <c r="Y98" s="233"/>
      <c r="Z98" s="232"/>
      <c r="AA98" s="232"/>
      <c r="AB98" s="259"/>
      <c r="AC98" s="259"/>
      <c r="AD98" s="259"/>
      <c r="AE98" s="259"/>
      <c r="AF98" s="259"/>
      <c r="AG98" s="259"/>
      <c r="AH98" s="259"/>
      <c r="AI98" s="259"/>
      <c r="AJ98" s="232"/>
      <c r="AK98" s="232"/>
      <c r="AL98" s="216"/>
      <c r="AM98" s="175"/>
      <c r="AN98" s="175"/>
      <c r="AO98" s="175"/>
      <c r="AP98" s="175"/>
      <c r="AQ98" s="175"/>
      <c r="AR98" s="175"/>
      <c r="AS98" s="175"/>
      <c r="AT98" s="175"/>
      <c r="AU98" s="175"/>
      <c r="AV98" s="175"/>
      <c r="AW98" s="175"/>
      <c r="AX98" s="175"/>
    </row>
    <row r="99" spans="1:50" s="173" customFormat="1" ht="4.5" customHeight="1">
      <c r="A99" s="256"/>
      <c r="B99" s="257"/>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7"/>
      <c r="AA99" s="257"/>
      <c r="AB99" s="257"/>
      <c r="AC99" s="257"/>
      <c r="AD99" s="257"/>
      <c r="AE99" s="257"/>
      <c r="AF99" s="257"/>
      <c r="AG99" s="257"/>
      <c r="AH99" s="257"/>
      <c r="AI99" s="257"/>
      <c r="AJ99" s="257"/>
      <c r="AK99" s="257"/>
      <c r="AL99" s="260"/>
      <c r="AM99" s="175"/>
      <c r="AN99" s="175"/>
      <c r="AO99" s="175"/>
      <c r="AP99" s="175"/>
      <c r="AQ99" s="175"/>
      <c r="AR99" s="175"/>
      <c r="AS99" s="175"/>
      <c r="AT99" s="175"/>
      <c r="AU99" s="175"/>
      <c r="AV99" s="175"/>
      <c r="AW99" s="175"/>
      <c r="AX99" s="175"/>
    </row>
    <row r="100" spans="1:50" s="173" customFormat="1" ht="7.5" customHeight="1">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75"/>
      <c r="AN100" s="175"/>
      <c r="AO100" s="175"/>
      <c r="AP100" s="175"/>
      <c r="AQ100" s="175"/>
      <c r="AR100" s="175"/>
      <c r="AS100" s="175"/>
      <c r="AT100" s="175"/>
      <c r="AU100" s="175"/>
      <c r="AV100" s="175"/>
      <c r="AW100" s="175"/>
      <c r="AX100" s="175"/>
    </row>
    <row r="101" spans="38:39" ht="12" customHeight="1">
      <c r="AL101" s="184"/>
      <c r="AM101" s="184"/>
    </row>
    <row r="102" spans="38:39" ht="12" customHeight="1">
      <c r="AL102" s="184"/>
      <c r="AM102" s="184"/>
    </row>
    <row r="103" spans="38:39" ht="12" customHeight="1">
      <c r="AL103" s="184"/>
      <c r="AM103" s="184"/>
    </row>
    <row r="104" spans="38:39" ht="12" customHeight="1">
      <c r="AL104" s="184"/>
      <c r="AM104" s="184"/>
    </row>
    <row r="105" spans="38:39" ht="12" customHeight="1">
      <c r="AL105" s="184"/>
      <c r="AM105" s="184"/>
    </row>
    <row r="106" spans="38:39" ht="12" customHeight="1">
      <c r="AL106" s="184"/>
      <c r="AM106" s="184"/>
    </row>
    <row r="107" spans="38:39" ht="12" customHeight="1">
      <c r="AL107" s="184"/>
      <c r="AM107" s="184"/>
    </row>
    <row r="108" spans="38:39" ht="12" customHeight="1">
      <c r="AL108" s="184"/>
      <c r="AM108" s="184"/>
    </row>
    <row r="109" spans="38:39" ht="12" customHeight="1">
      <c r="AL109" s="184"/>
      <c r="AM109" s="184"/>
    </row>
    <row r="110" spans="38:39" ht="12" customHeight="1">
      <c r="AL110" s="184"/>
      <c r="AM110" s="184"/>
    </row>
    <row r="111" spans="38:39" ht="12" customHeight="1">
      <c r="AL111" s="184"/>
      <c r="AM111" s="184"/>
    </row>
    <row r="112" spans="38:39" ht="12" customHeight="1">
      <c r="AL112" s="184"/>
      <c r="AM112" s="184"/>
    </row>
    <row r="113" spans="38:39" ht="12" customHeight="1">
      <c r="AL113" s="184"/>
      <c r="AM113" s="184"/>
    </row>
    <row r="114" spans="38:39" ht="12" customHeight="1">
      <c r="AL114" s="184"/>
      <c r="AM114" s="184"/>
    </row>
    <row r="115" spans="38:39" ht="12" customHeight="1">
      <c r="AL115" s="184"/>
      <c r="AM115" s="184"/>
    </row>
    <row r="116" spans="38:39" ht="12" customHeight="1">
      <c r="AL116" s="184"/>
      <c r="AM116" s="184"/>
    </row>
    <row r="117" spans="38:39" ht="12" customHeight="1">
      <c r="AL117" s="184"/>
      <c r="AM117" s="184"/>
    </row>
    <row r="118" spans="38:39" ht="12" customHeight="1">
      <c r="AL118" s="184"/>
      <c r="AM118" s="184"/>
    </row>
    <row r="119" spans="38:39" ht="12" customHeight="1">
      <c r="AL119" s="184"/>
      <c r="AM119" s="184"/>
    </row>
    <row r="120" spans="38:39" ht="12" customHeight="1">
      <c r="AL120" s="184"/>
      <c r="AM120" s="184"/>
    </row>
    <row r="121" spans="38:39" ht="12" customHeight="1">
      <c r="AL121" s="184"/>
      <c r="AM121" s="184"/>
    </row>
    <row r="122" spans="38:39" ht="12" customHeight="1">
      <c r="AL122" s="184"/>
      <c r="AM122" s="184"/>
    </row>
    <row r="123" spans="38:39" ht="12" customHeight="1">
      <c r="AL123" s="184"/>
      <c r="AM123" s="184"/>
    </row>
    <row r="124" spans="38:39" ht="12" customHeight="1">
      <c r="AL124" s="184"/>
      <c r="AM124" s="184"/>
    </row>
    <row r="125" spans="38:39" ht="12" customHeight="1">
      <c r="AL125" s="184"/>
      <c r="AM125" s="184"/>
    </row>
    <row r="126" spans="38:39" ht="12" customHeight="1">
      <c r="AL126" s="184"/>
      <c r="AM126" s="184"/>
    </row>
    <row r="127" spans="38:39" ht="12" customHeight="1">
      <c r="AL127" s="184"/>
      <c r="AM127" s="184"/>
    </row>
    <row r="128" spans="38:39" ht="12" customHeight="1">
      <c r="AL128" s="184"/>
      <c r="AM128" s="184"/>
    </row>
    <row r="129" spans="38:39" ht="12" customHeight="1">
      <c r="AL129" s="184"/>
      <c r="AM129" s="184"/>
    </row>
    <row r="130" spans="38:39" ht="12" customHeight="1">
      <c r="AL130" s="184"/>
      <c r="AM130" s="184"/>
    </row>
    <row r="131" spans="38:39" ht="12" customHeight="1">
      <c r="AL131" s="184"/>
      <c r="AM131" s="184"/>
    </row>
    <row r="132" spans="38:39" ht="12" customHeight="1">
      <c r="AL132" s="184"/>
      <c r="AM132" s="184"/>
    </row>
    <row r="133" spans="38:39" ht="12" customHeight="1">
      <c r="AL133" s="184"/>
      <c r="AM133" s="184"/>
    </row>
    <row r="134" spans="38:39" ht="12" customHeight="1">
      <c r="AL134" s="184"/>
      <c r="AM134" s="184"/>
    </row>
    <row r="135" spans="38:39" ht="12" customHeight="1">
      <c r="AL135" s="184"/>
      <c r="AM135" s="184"/>
    </row>
    <row r="136" spans="38:39" ht="12" customHeight="1">
      <c r="AL136" s="184"/>
      <c r="AM136" s="184"/>
    </row>
    <row r="137" spans="38:39" ht="12" customHeight="1">
      <c r="AL137" s="184"/>
      <c r="AM137" s="184"/>
    </row>
    <row r="138" spans="38:39" ht="12" customHeight="1">
      <c r="AL138" s="184"/>
      <c r="AM138" s="184"/>
    </row>
    <row r="139" spans="38:39" ht="12" customHeight="1">
      <c r="AL139" s="184"/>
      <c r="AM139" s="184"/>
    </row>
    <row r="140" spans="38:39" ht="12" customHeight="1">
      <c r="AL140" s="184"/>
      <c r="AM140" s="184"/>
    </row>
    <row r="141" spans="38:39" ht="12" customHeight="1">
      <c r="AL141" s="184"/>
      <c r="AM141" s="184"/>
    </row>
    <row r="142" spans="38:39" ht="12" customHeight="1">
      <c r="AL142" s="184"/>
      <c r="AM142" s="184"/>
    </row>
    <row r="143" spans="38:39" ht="12" customHeight="1">
      <c r="AL143" s="184"/>
      <c r="AM143" s="184"/>
    </row>
    <row r="144" spans="38:39" ht="12" customHeight="1">
      <c r="AL144" s="184"/>
      <c r="AM144" s="184"/>
    </row>
    <row r="145" spans="38:39" ht="12" customHeight="1">
      <c r="AL145" s="184"/>
      <c r="AM145" s="184"/>
    </row>
    <row r="146" spans="38:39" ht="12" customHeight="1">
      <c r="AL146" s="184"/>
      <c r="AM146" s="184"/>
    </row>
    <row r="147" spans="38:39" ht="12" customHeight="1">
      <c r="AL147" s="184"/>
      <c r="AM147" s="184"/>
    </row>
    <row r="148" spans="38:39" ht="12" customHeight="1">
      <c r="AL148" s="184"/>
      <c r="AM148" s="184"/>
    </row>
    <row r="149" spans="38:39" ht="12" customHeight="1">
      <c r="AL149" s="184"/>
      <c r="AM149" s="184"/>
    </row>
    <row r="150" spans="38:39" ht="12" customHeight="1">
      <c r="AL150" s="184"/>
      <c r="AM150" s="184"/>
    </row>
    <row r="151" spans="38:39" ht="12" customHeight="1">
      <c r="AL151" s="184"/>
      <c r="AM151" s="184"/>
    </row>
    <row r="152" spans="38:39" ht="12" customHeight="1">
      <c r="AL152" s="184"/>
      <c r="AM152" s="184"/>
    </row>
    <row r="153" spans="38:39" ht="12" customHeight="1">
      <c r="AL153" s="184"/>
      <c r="AM153" s="184"/>
    </row>
    <row r="154" spans="38:39" ht="12" customHeight="1">
      <c r="AL154" s="184"/>
      <c r="AM154" s="184"/>
    </row>
    <row r="155" spans="38:39" ht="12" customHeight="1">
      <c r="AL155" s="184"/>
      <c r="AM155" s="184"/>
    </row>
    <row r="156" spans="38:39" ht="12" customHeight="1">
      <c r="AL156" s="184"/>
      <c r="AM156" s="184"/>
    </row>
    <row r="157" spans="38:39" ht="12" customHeight="1">
      <c r="AL157" s="184"/>
      <c r="AM157" s="184"/>
    </row>
    <row r="158" spans="38:39" ht="12" customHeight="1">
      <c r="AL158" s="184"/>
      <c r="AM158" s="184"/>
    </row>
    <row r="159" spans="38:39" ht="12" customHeight="1">
      <c r="AL159" s="184"/>
      <c r="AM159" s="184"/>
    </row>
    <row r="160" spans="38:39" ht="12" customHeight="1">
      <c r="AL160" s="184"/>
      <c r="AM160" s="184"/>
    </row>
    <row r="161" spans="38:39" ht="12" customHeight="1">
      <c r="AL161" s="184"/>
      <c r="AM161" s="184"/>
    </row>
    <row r="162" spans="38:39" ht="12" customHeight="1">
      <c r="AL162" s="184"/>
      <c r="AM162" s="184"/>
    </row>
    <row r="163" spans="38:39" ht="12" customHeight="1">
      <c r="AL163" s="184"/>
      <c r="AM163" s="184"/>
    </row>
    <row r="164" spans="38:39" ht="12" customHeight="1">
      <c r="AL164" s="184"/>
      <c r="AM164" s="184"/>
    </row>
    <row r="165" spans="38:39" ht="12" customHeight="1">
      <c r="AL165" s="184"/>
      <c r="AM165" s="184"/>
    </row>
    <row r="166" spans="38:39" ht="12" customHeight="1">
      <c r="AL166" s="184"/>
      <c r="AM166" s="184"/>
    </row>
    <row r="167" spans="38:39" ht="12" customHeight="1">
      <c r="AL167" s="184"/>
      <c r="AM167" s="184"/>
    </row>
    <row r="168" spans="38:39" ht="12" customHeight="1">
      <c r="AL168" s="184"/>
      <c r="AM168" s="184"/>
    </row>
    <row r="169" spans="38:39" ht="12" customHeight="1">
      <c r="AL169" s="184"/>
      <c r="AM169" s="184"/>
    </row>
    <row r="170" spans="38:39" ht="12" customHeight="1">
      <c r="AL170" s="184"/>
      <c r="AM170" s="184"/>
    </row>
    <row r="171" spans="38:39" ht="12" customHeight="1">
      <c r="AL171" s="184"/>
      <c r="AM171" s="184"/>
    </row>
    <row r="172" spans="38:39" ht="12" customHeight="1">
      <c r="AL172" s="184"/>
      <c r="AM172" s="184"/>
    </row>
    <row r="173" spans="38:39" ht="12" customHeight="1">
      <c r="AL173" s="184"/>
      <c r="AM173" s="184"/>
    </row>
    <row r="174" spans="38:39" ht="12" customHeight="1">
      <c r="AL174" s="184"/>
      <c r="AM174" s="184"/>
    </row>
    <row r="175" spans="38:39" ht="12" customHeight="1">
      <c r="AL175" s="184"/>
      <c r="AM175" s="184"/>
    </row>
    <row r="176" spans="38:39" ht="12" customHeight="1">
      <c r="AL176" s="184"/>
      <c r="AM176" s="184"/>
    </row>
    <row r="177" spans="38:39" ht="12" customHeight="1">
      <c r="AL177" s="184"/>
      <c r="AM177" s="184"/>
    </row>
    <row r="178" spans="38:39" ht="12" customHeight="1">
      <c r="AL178" s="184"/>
      <c r="AM178" s="184"/>
    </row>
    <row r="179" spans="38:39" ht="12" customHeight="1">
      <c r="AL179" s="184"/>
      <c r="AM179" s="184"/>
    </row>
    <row r="180" spans="38:39" ht="12" customHeight="1">
      <c r="AL180" s="184"/>
      <c r="AM180" s="184"/>
    </row>
    <row r="181" spans="38:39" ht="12" customHeight="1">
      <c r="AL181" s="184"/>
      <c r="AM181" s="184"/>
    </row>
  </sheetData>
  <sheetProtection/>
  <mergeCells count="21">
    <mergeCell ref="E6:R7"/>
    <mergeCell ref="Z6:AK7"/>
    <mergeCell ref="G10:AK11"/>
    <mergeCell ref="G13:AK14"/>
    <mergeCell ref="G16:Q17"/>
    <mergeCell ref="Y27:AJ28"/>
    <mergeCell ref="Q41:AK42"/>
    <mergeCell ref="G44:Q45"/>
    <mergeCell ref="AF47:AK48"/>
    <mergeCell ref="AI51:AK51"/>
    <mergeCell ref="AI52:AK52"/>
    <mergeCell ref="AA58:AH59"/>
    <mergeCell ref="J64:U65"/>
    <mergeCell ref="T96:AE97"/>
    <mergeCell ref="I61:L62"/>
    <mergeCell ref="M61:N61"/>
    <mergeCell ref="O61:P62"/>
    <mergeCell ref="Q61:R61"/>
    <mergeCell ref="S61:T62"/>
    <mergeCell ref="M62:N62"/>
    <mergeCell ref="Q62:R62"/>
  </mergeCells>
  <conditionalFormatting sqref="Z6:AK7">
    <cfRule type="cellIs" priority="1" dxfId="34" operator="equal" stopIfTrue="1">
      <formula>0</formula>
    </cfRule>
  </conditionalFormatting>
  <dataValidations count="1">
    <dataValidation type="list" allowBlank="1" showInputMessage="1" showErrorMessage="1" sqref="Z84 C21 B69 B75 C35 B81 B84 B87 B90 B93 B72 M69 M72 M78 O84 P93 X93 X90 Z78 C58 W58 C55 O55 W55 AE55 C38 C32 I32 O32 U27 C27 C24 R24 O21 W21 I21 B78 Z69 Z72 O27 I27 P96 H96 B96">
      <formula1>"□,■"</formula1>
    </dataValidation>
  </dataValidations>
  <printOptions horizontalCentered="1"/>
  <pageMargins left="0.3937007874015748" right="0.3937007874015748" top="0.3937007874015748" bottom="0.3937007874015748" header="0" footer="0"/>
  <pageSetup horizontalDpi="600" verticalDpi="600" orientation="portrait" paperSize="9" scale="85" r:id="rId4"/>
  <drawing r:id="rId3"/>
  <legacyDrawing r:id="rId2"/>
</worksheet>
</file>

<file path=xl/worksheets/sheet15.xml><?xml version="1.0" encoding="utf-8"?>
<worksheet xmlns="http://schemas.openxmlformats.org/spreadsheetml/2006/main" xmlns:r="http://schemas.openxmlformats.org/officeDocument/2006/relationships">
  <sheetPr codeName="Sheet11">
    <tabColor rgb="FF00B0F0"/>
  </sheetPr>
  <dimension ref="A1:AX187"/>
  <sheetViews>
    <sheetView zoomScalePageLayoutView="0" workbookViewId="0" topLeftCell="A19">
      <selection activeCell="B9" sqref="B9:F9"/>
    </sheetView>
  </sheetViews>
  <sheetFormatPr defaultColWidth="2.625" defaultRowHeight="13.5"/>
  <cols>
    <col min="1" max="49" width="2.625" style="176" customWidth="1"/>
    <col min="50" max="50" width="0.6171875" style="176" customWidth="1"/>
    <col min="51" max="16384" width="2.625" style="176" customWidth="1"/>
  </cols>
  <sheetData>
    <row r="1" spans="1:50" s="173" customFormat="1" ht="15" customHeight="1">
      <c r="A1" s="177" t="s">
        <v>1175</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6" t="s">
        <v>894</v>
      </c>
      <c r="AC1" s="175"/>
      <c r="AD1" s="175"/>
      <c r="AE1" s="175"/>
      <c r="AF1" s="175"/>
      <c r="AG1" s="175"/>
      <c r="AH1" s="175"/>
      <c r="AI1" s="175"/>
      <c r="AJ1" s="175"/>
      <c r="AK1" s="175"/>
      <c r="AL1" s="175"/>
      <c r="AM1" s="175"/>
      <c r="AN1" s="175"/>
      <c r="AO1" s="175"/>
      <c r="AP1" s="175"/>
      <c r="AQ1" s="175"/>
      <c r="AR1" s="175"/>
      <c r="AS1" s="175"/>
      <c r="AT1" s="175"/>
      <c r="AU1" s="175"/>
      <c r="AV1" s="175"/>
      <c r="AW1" s="175"/>
      <c r="AX1" s="175"/>
    </row>
    <row r="2" spans="1:50" s="173" customFormat="1" ht="15" customHeight="1">
      <c r="A2" s="178" t="s">
        <v>1176</v>
      </c>
      <c r="B2" s="178"/>
      <c r="C2" s="178"/>
      <c r="D2" s="178"/>
      <c r="E2" s="178"/>
      <c r="F2" s="178"/>
      <c r="G2" s="178"/>
      <c r="H2" s="178"/>
      <c r="I2" s="178"/>
      <c r="J2" s="178"/>
      <c r="K2" s="178"/>
      <c r="L2" s="178"/>
      <c r="M2" s="175"/>
      <c r="N2" s="175"/>
      <c r="O2" s="175"/>
      <c r="P2" s="175"/>
      <c r="Q2" s="175"/>
      <c r="R2" s="175"/>
      <c r="S2" s="175"/>
      <c r="T2" s="175"/>
      <c r="U2" s="175"/>
      <c r="V2" s="175"/>
      <c r="W2" s="175"/>
      <c r="X2" s="175"/>
      <c r="Y2" s="175"/>
      <c r="Z2" s="175"/>
      <c r="AA2" s="175"/>
      <c r="AB2" s="175"/>
      <c r="AC2" s="211" t="s">
        <v>896</v>
      </c>
      <c r="AD2" s="175"/>
      <c r="AE2" s="175"/>
      <c r="AF2" s="175"/>
      <c r="AG2" s="175"/>
      <c r="AH2" s="175"/>
      <c r="AI2" s="175"/>
      <c r="AJ2" s="175"/>
      <c r="AK2" s="175"/>
      <c r="AL2" s="175"/>
      <c r="AM2" s="175"/>
      <c r="AN2" s="175"/>
      <c r="AO2" s="175"/>
      <c r="AP2" s="175"/>
      <c r="AQ2" s="175"/>
      <c r="AR2" s="175"/>
      <c r="AS2" s="175"/>
      <c r="AT2" s="175"/>
      <c r="AU2" s="175"/>
      <c r="AV2" s="175"/>
      <c r="AW2" s="175"/>
      <c r="AX2" s="175"/>
    </row>
    <row r="3" spans="1:50" s="173" customFormat="1" ht="4.5"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215"/>
      <c r="AM3" s="175"/>
      <c r="AN3" s="175"/>
      <c r="AO3" s="175"/>
      <c r="AP3" s="175"/>
      <c r="AQ3" s="175"/>
      <c r="AR3" s="175"/>
      <c r="AS3" s="175"/>
      <c r="AT3" s="175"/>
      <c r="AU3" s="175"/>
      <c r="AV3" s="175"/>
      <c r="AW3" s="175"/>
      <c r="AX3" s="175"/>
    </row>
    <row r="4" spans="1:50" s="173" customFormat="1" ht="14.25" customHeight="1">
      <c r="A4" s="181" t="s">
        <v>1177</v>
      </c>
      <c r="B4" s="175"/>
      <c r="C4" s="175"/>
      <c r="D4" s="175"/>
      <c r="E4" s="175"/>
      <c r="F4" s="182" t="s">
        <v>1178</v>
      </c>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216"/>
      <c r="AM4" s="175"/>
      <c r="AN4" s="175"/>
      <c r="AO4" s="175"/>
      <c r="AP4" s="175"/>
      <c r="AQ4" s="175"/>
      <c r="AR4" s="175"/>
      <c r="AS4" s="175"/>
      <c r="AT4" s="175"/>
      <c r="AU4" s="175"/>
      <c r="AV4" s="175"/>
      <c r="AW4" s="175"/>
      <c r="AX4" s="175"/>
    </row>
    <row r="5" spans="1:39" s="173" customFormat="1" ht="14.25" customHeight="1">
      <c r="A5" s="183"/>
      <c r="B5" s="184" t="s">
        <v>1179</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216"/>
      <c r="AM5" s="175"/>
    </row>
    <row r="6" spans="1:39" s="173" customFormat="1" ht="14.25" customHeight="1">
      <c r="A6" s="183"/>
      <c r="B6" s="1317" t="s">
        <v>1180</v>
      </c>
      <c r="C6" s="1317"/>
      <c r="D6" s="1317"/>
      <c r="E6" s="1317"/>
      <c r="F6" s="1317"/>
      <c r="G6" s="1317"/>
      <c r="H6" s="1317"/>
      <c r="I6" s="1317"/>
      <c r="J6" s="1317"/>
      <c r="K6" s="1317"/>
      <c r="L6" s="1317"/>
      <c r="M6" s="1317"/>
      <c r="N6" s="1317"/>
      <c r="O6" s="1317"/>
      <c r="P6" s="1317"/>
      <c r="Q6" s="1317"/>
      <c r="R6" s="1317"/>
      <c r="S6" s="1317"/>
      <c r="T6" s="1317"/>
      <c r="U6" s="1317"/>
      <c r="V6" s="1317"/>
      <c r="W6" s="1317"/>
      <c r="X6" s="1317"/>
      <c r="Y6" s="1317"/>
      <c r="Z6" s="1317"/>
      <c r="AA6" s="1317"/>
      <c r="AB6" s="1317"/>
      <c r="AC6" s="1317"/>
      <c r="AD6" s="1317"/>
      <c r="AE6" s="1317"/>
      <c r="AF6" s="1317"/>
      <c r="AG6" s="1317"/>
      <c r="AH6" s="1317"/>
      <c r="AI6" s="1317"/>
      <c r="AJ6" s="1317"/>
      <c r="AK6" s="1317"/>
      <c r="AL6" s="217"/>
      <c r="AM6" s="175"/>
    </row>
    <row r="7" spans="1:39" s="173" customFormat="1" ht="14.25" customHeight="1">
      <c r="A7" s="186"/>
      <c r="B7" s="1317"/>
      <c r="C7" s="1317"/>
      <c r="D7" s="1317"/>
      <c r="E7" s="1317"/>
      <c r="F7" s="1317"/>
      <c r="G7" s="1317"/>
      <c r="H7" s="1317"/>
      <c r="I7" s="1317"/>
      <c r="J7" s="1317"/>
      <c r="K7" s="1317"/>
      <c r="L7" s="1317"/>
      <c r="M7" s="1317"/>
      <c r="N7" s="1317"/>
      <c r="O7" s="1317"/>
      <c r="P7" s="1317"/>
      <c r="Q7" s="1317"/>
      <c r="R7" s="1317"/>
      <c r="S7" s="1317"/>
      <c r="T7" s="1317"/>
      <c r="U7" s="1317"/>
      <c r="V7" s="1317"/>
      <c r="W7" s="1317"/>
      <c r="X7" s="1317"/>
      <c r="Y7" s="1317"/>
      <c r="Z7" s="1317"/>
      <c r="AA7" s="1317"/>
      <c r="AB7" s="1317"/>
      <c r="AC7" s="1317"/>
      <c r="AD7" s="1317"/>
      <c r="AE7" s="1317"/>
      <c r="AF7" s="1317"/>
      <c r="AG7" s="1317"/>
      <c r="AH7" s="1317"/>
      <c r="AI7" s="1317"/>
      <c r="AJ7" s="1317"/>
      <c r="AK7" s="1317"/>
      <c r="AL7" s="218"/>
      <c r="AM7" s="175"/>
    </row>
    <row r="8" spans="1:39" s="173" customFormat="1" ht="2.25" customHeight="1">
      <c r="A8" s="186"/>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218"/>
      <c r="AM8" s="175"/>
    </row>
    <row r="9" spans="1:38" s="173" customFormat="1" ht="15" customHeight="1">
      <c r="A9" s="183"/>
      <c r="B9" s="187" t="s">
        <v>76</v>
      </c>
      <c r="C9" s="188" t="s">
        <v>383</v>
      </c>
      <c r="D9" s="175"/>
      <c r="E9" s="175"/>
      <c r="F9" s="175"/>
      <c r="G9" s="187" t="s">
        <v>76</v>
      </c>
      <c r="H9" s="188" t="s">
        <v>384</v>
      </c>
      <c r="I9" s="175"/>
      <c r="J9" s="175"/>
      <c r="K9" s="175"/>
      <c r="L9" s="175"/>
      <c r="M9" s="187" t="s">
        <v>76</v>
      </c>
      <c r="N9" s="188" t="s">
        <v>385</v>
      </c>
      <c r="P9" s="175"/>
      <c r="Q9" s="175"/>
      <c r="R9" s="175"/>
      <c r="S9" s="187" t="s">
        <v>76</v>
      </c>
      <c r="T9" s="188" t="s">
        <v>386</v>
      </c>
      <c r="U9" s="175"/>
      <c r="V9" s="175"/>
      <c r="W9" s="175"/>
      <c r="X9" s="175"/>
      <c r="Y9" s="187" t="s">
        <v>76</v>
      </c>
      <c r="Z9" s="188" t="s">
        <v>387</v>
      </c>
      <c r="AA9" s="175"/>
      <c r="AB9" s="175"/>
      <c r="AC9" s="175"/>
      <c r="AE9" s="187" t="s">
        <v>76</v>
      </c>
      <c r="AF9" s="188" t="s">
        <v>388</v>
      </c>
      <c r="AG9" s="175"/>
      <c r="AH9" s="175"/>
      <c r="AI9" s="175"/>
      <c r="AJ9" s="175"/>
      <c r="AK9" s="175"/>
      <c r="AL9" s="216"/>
    </row>
    <row r="10" spans="1:38" s="173" customFormat="1" ht="15" customHeight="1">
      <c r="A10" s="183"/>
      <c r="B10" s="175"/>
      <c r="C10" s="178" t="s">
        <v>1181</v>
      </c>
      <c r="D10" s="178"/>
      <c r="E10" s="178"/>
      <c r="F10" s="178"/>
      <c r="G10" s="178"/>
      <c r="H10" s="178" t="s">
        <v>1182</v>
      </c>
      <c r="J10" s="178"/>
      <c r="K10" s="178"/>
      <c r="L10" s="178"/>
      <c r="M10" s="178"/>
      <c r="N10" s="178" t="s">
        <v>1183</v>
      </c>
      <c r="P10" s="178"/>
      <c r="Q10" s="178"/>
      <c r="S10" s="206"/>
      <c r="T10" s="193" t="s">
        <v>1184</v>
      </c>
      <c r="U10" s="206"/>
      <c r="V10" s="206"/>
      <c r="W10" s="206"/>
      <c r="Y10" s="206"/>
      <c r="Z10" s="193" t="s">
        <v>1185</v>
      </c>
      <c r="AA10" s="206"/>
      <c r="AB10" s="206"/>
      <c r="AC10" s="206"/>
      <c r="AE10" s="178"/>
      <c r="AF10" s="178" t="s">
        <v>1186</v>
      </c>
      <c r="AG10" s="175"/>
      <c r="AH10" s="175"/>
      <c r="AI10" s="175"/>
      <c r="AJ10" s="175"/>
      <c r="AK10" s="175"/>
      <c r="AL10" s="216"/>
    </row>
    <row r="11" spans="1:38" s="173" customFormat="1" ht="2.25" customHeight="1">
      <c r="A11" s="183"/>
      <c r="B11" s="175"/>
      <c r="C11" s="178"/>
      <c r="D11" s="178"/>
      <c r="E11" s="178"/>
      <c r="F11" s="178"/>
      <c r="G11" s="178"/>
      <c r="H11" s="178"/>
      <c r="J11" s="178"/>
      <c r="K11" s="178"/>
      <c r="L11" s="178"/>
      <c r="M11" s="178"/>
      <c r="N11" s="178"/>
      <c r="P11" s="178"/>
      <c r="Q11" s="178"/>
      <c r="S11" s="206"/>
      <c r="T11" s="193"/>
      <c r="U11" s="206"/>
      <c r="V11" s="206"/>
      <c r="W11" s="206"/>
      <c r="Y11" s="206"/>
      <c r="Z11" s="193"/>
      <c r="AA11" s="206"/>
      <c r="AB11" s="206"/>
      <c r="AC11" s="206"/>
      <c r="AE11" s="178"/>
      <c r="AF11" s="178"/>
      <c r="AG11" s="175"/>
      <c r="AH11" s="175"/>
      <c r="AI11" s="175"/>
      <c r="AJ11" s="175"/>
      <c r="AK11" s="175"/>
      <c r="AL11" s="216"/>
    </row>
    <row r="12" spans="1:38" s="173" customFormat="1" ht="15" customHeight="1">
      <c r="A12" s="183"/>
      <c r="B12" s="187" t="s">
        <v>76</v>
      </c>
      <c r="C12" s="188" t="s">
        <v>389</v>
      </c>
      <c r="D12" s="175"/>
      <c r="E12" s="175"/>
      <c r="F12" s="175"/>
      <c r="G12" s="187" t="s">
        <v>76</v>
      </c>
      <c r="H12" s="189" t="s">
        <v>390</v>
      </c>
      <c r="I12" s="175"/>
      <c r="J12" s="175"/>
      <c r="K12" s="175"/>
      <c r="L12" s="175"/>
      <c r="M12" s="187" t="s">
        <v>76</v>
      </c>
      <c r="N12" s="188" t="s">
        <v>391</v>
      </c>
      <c r="P12" s="175"/>
      <c r="Q12" s="175"/>
      <c r="R12" s="175"/>
      <c r="S12" s="187" t="s">
        <v>76</v>
      </c>
      <c r="T12" s="188" t="s">
        <v>392</v>
      </c>
      <c r="U12" s="175"/>
      <c r="V12" s="175"/>
      <c r="W12" s="175"/>
      <c r="X12" s="175"/>
      <c r="Y12" s="187" t="s">
        <v>76</v>
      </c>
      <c r="Z12" s="174" t="s">
        <v>393</v>
      </c>
      <c r="AA12" s="175"/>
      <c r="AB12" s="175"/>
      <c r="AC12" s="175"/>
      <c r="AE12" s="187" t="s">
        <v>76</v>
      </c>
      <c r="AF12" s="188" t="s">
        <v>394</v>
      </c>
      <c r="AH12" s="175"/>
      <c r="AI12" s="175"/>
      <c r="AJ12" s="175"/>
      <c r="AK12" s="175"/>
      <c r="AL12" s="216"/>
    </row>
    <row r="13" spans="1:38" s="173" customFormat="1" ht="15" customHeight="1">
      <c r="A13" s="183"/>
      <c r="B13" s="175"/>
      <c r="C13" s="178" t="s">
        <v>1187</v>
      </c>
      <c r="D13" s="178"/>
      <c r="E13" s="178"/>
      <c r="F13" s="178"/>
      <c r="G13" s="178"/>
      <c r="H13" s="178" t="s">
        <v>1188</v>
      </c>
      <c r="J13" s="178"/>
      <c r="K13" s="178"/>
      <c r="L13" s="178"/>
      <c r="M13" s="178"/>
      <c r="N13" s="178" t="s">
        <v>1189</v>
      </c>
      <c r="P13" s="178"/>
      <c r="Q13" s="178"/>
      <c r="R13" s="178"/>
      <c r="S13" s="178"/>
      <c r="T13" s="178" t="s">
        <v>1190</v>
      </c>
      <c r="V13" s="178"/>
      <c r="W13" s="178"/>
      <c r="X13" s="178"/>
      <c r="Y13" s="178"/>
      <c r="Z13" s="178" t="s">
        <v>1191</v>
      </c>
      <c r="AA13" s="178"/>
      <c r="AB13" s="178"/>
      <c r="AC13" s="178"/>
      <c r="AE13" s="178"/>
      <c r="AF13" s="178" t="s">
        <v>1192</v>
      </c>
      <c r="AG13" s="175"/>
      <c r="AH13" s="175"/>
      <c r="AI13" s="175"/>
      <c r="AJ13" s="175"/>
      <c r="AK13" s="175"/>
      <c r="AL13" s="216"/>
    </row>
    <row r="14" spans="1:38" s="173" customFormat="1" ht="2.25" customHeight="1">
      <c r="A14" s="183"/>
      <c r="B14" s="175"/>
      <c r="C14" s="178"/>
      <c r="D14" s="178"/>
      <c r="E14" s="178"/>
      <c r="F14" s="178"/>
      <c r="G14" s="178"/>
      <c r="H14" s="178"/>
      <c r="J14" s="178"/>
      <c r="K14" s="178"/>
      <c r="L14" s="178"/>
      <c r="M14" s="178"/>
      <c r="N14" s="178"/>
      <c r="P14" s="178"/>
      <c r="Q14" s="178"/>
      <c r="R14" s="178"/>
      <c r="S14" s="178"/>
      <c r="T14" s="178"/>
      <c r="V14" s="178"/>
      <c r="W14" s="178"/>
      <c r="X14" s="178"/>
      <c r="Y14" s="178"/>
      <c r="Z14" s="178"/>
      <c r="AA14" s="178"/>
      <c r="AB14" s="178"/>
      <c r="AC14" s="178"/>
      <c r="AE14" s="178"/>
      <c r="AF14" s="178"/>
      <c r="AG14" s="175"/>
      <c r="AH14" s="175"/>
      <c r="AI14" s="175"/>
      <c r="AJ14" s="175"/>
      <c r="AK14" s="175"/>
      <c r="AL14" s="216"/>
    </row>
    <row r="15" spans="1:38" s="173" customFormat="1" ht="15" customHeight="1">
      <c r="A15" s="183"/>
      <c r="B15" s="187" t="s">
        <v>76</v>
      </c>
      <c r="C15" s="188" t="s">
        <v>396</v>
      </c>
      <c r="D15" s="175"/>
      <c r="E15" s="175"/>
      <c r="G15" s="175"/>
      <c r="H15" s="175"/>
      <c r="I15" s="175"/>
      <c r="J15" s="175"/>
      <c r="K15" s="1422"/>
      <c r="L15" s="1422"/>
      <c r="M15" s="1422"/>
      <c r="N15" s="1422"/>
      <c r="O15" s="1422"/>
      <c r="P15" s="1422"/>
      <c r="Q15" s="1422"/>
      <c r="R15" s="188" t="s">
        <v>864</v>
      </c>
      <c r="S15" s="187" t="s">
        <v>76</v>
      </c>
      <c r="T15" s="188" t="s">
        <v>397</v>
      </c>
      <c r="U15" s="175"/>
      <c r="V15" s="175"/>
      <c r="W15" s="175"/>
      <c r="X15" s="175"/>
      <c r="Y15" s="187" t="s">
        <v>76</v>
      </c>
      <c r="Z15" s="174" t="s">
        <v>398</v>
      </c>
      <c r="AA15" s="175"/>
      <c r="AB15" s="175"/>
      <c r="AC15" s="175"/>
      <c r="AE15" s="187" t="s">
        <v>76</v>
      </c>
      <c r="AF15" s="188" t="s">
        <v>399</v>
      </c>
      <c r="AG15" s="175"/>
      <c r="AH15" s="175"/>
      <c r="AI15" s="175"/>
      <c r="AJ15" s="175"/>
      <c r="AK15" s="175"/>
      <c r="AL15" s="216"/>
    </row>
    <row r="16" spans="1:38" s="173" customFormat="1" ht="15" customHeight="1">
      <c r="A16" s="183"/>
      <c r="B16" s="175"/>
      <c r="C16" s="1423" t="s">
        <v>1193</v>
      </c>
      <c r="D16" s="1383"/>
      <c r="E16" s="1383"/>
      <c r="F16" s="1383"/>
      <c r="G16" s="1383"/>
      <c r="H16" s="1383"/>
      <c r="I16" s="1383"/>
      <c r="J16" s="1383"/>
      <c r="K16" s="1422"/>
      <c r="L16" s="1422"/>
      <c r="M16" s="1422"/>
      <c r="N16" s="1422"/>
      <c r="O16" s="1422"/>
      <c r="P16" s="1422"/>
      <c r="Q16" s="1422"/>
      <c r="R16" s="178"/>
      <c r="S16" s="178"/>
      <c r="T16" s="178" t="s">
        <v>1194</v>
      </c>
      <c r="V16" s="178"/>
      <c r="W16" s="178"/>
      <c r="X16" s="178"/>
      <c r="Y16" s="178"/>
      <c r="Z16" s="178" t="s">
        <v>1195</v>
      </c>
      <c r="AA16" s="178"/>
      <c r="AB16" s="178"/>
      <c r="AC16" s="178"/>
      <c r="AE16" s="178"/>
      <c r="AF16" s="178" t="s">
        <v>1196</v>
      </c>
      <c r="AG16" s="175"/>
      <c r="AH16" s="175"/>
      <c r="AI16" s="175"/>
      <c r="AJ16" s="175"/>
      <c r="AK16" s="175"/>
      <c r="AL16" s="216"/>
    </row>
    <row r="17" spans="1:38" s="173" customFormat="1" ht="2.25" customHeight="1">
      <c r="A17" s="183"/>
      <c r="B17" s="175"/>
      <c r="C17" s="190"/>
      <c r="D17" s="191"/>
      <c r="E17" s="191"/>
      <c r="F17" s="191"/>
      <c r="G17" s="191"/>
      <c r="H17" s="191"/>
      <c r="I17" s="191"/>
      <c r="J17" s="191"/>
      <c r="K17" s="204"/>
      <c r="L17" s="204"/>
      <c r="M17" s="204"/>
      <c r="N17" s="204"/>
      <c r="O17" s="204"/>
      <c r="P17" s="204"/>
      <c r="Q17" s="204"/>
      <c r="R17" s="178"/>
      <c r="S17" s="178"/>
      <c r="T17" s="178"/>
      <c r="V17" s="178"/>
      <c r="W17" s="178"/>
      <c r="X17" s="178"/>
      <c r="Y17" s="178"/>
      <c r="Z17" s="178"/>
      <c r="AA17" s="178"/>
      <c r="AB17" s="178"/>
      <c r="AC17" s="178"/>
      <c r="AE17" s="178"/>
      <c r="AF17" s="178"/>
      <c r="AG17" s="175"/>
      <c r="AH17" s="175"/>
      <c r="AI17" s="175"/>
      <c r="AJ17" s="175"/>
      <c r="AK17" s="175"/>
      <c r="AL17" s="216"/>
    </row>
    <row r="18" spans="1:50" s="174" customFormat="1" ht="14.25" customHeight="1">
      <c r="A18" s="181"/>
      <c r="B18" s="192" t="s">
        <v>922</v>
      </c>
      <c r="C18" s="188" t="s">
        <v>1197</v>
      </c>
      <c r="D18" s="188"/>
      <c r="E18" s="188"/>
      <c r="F18" s="188"/>
      <c r="G18" s="192" t="s">
        <v>922</v>
      </c>
      <c r="H18" s="188" t="s">
        <v>1198</v>
      </c>
      <c r="I18" s="188"/>
      <c r="J18" s="188"/>
      <c r="K18" s="188"/>
      <c r="L18" s="188"/>
      <c r="M18" s="188"/>
      <c r="N18" s="192" t="s">
        <v>922</v>
      </c>
      <c r="O18" s="188" t="s">
        <v>1199</v>
      </c>
      <c r="P18" s="188"/>
      <c r="Q18" s="188"/>
      <c r="R18" s="188"/>
      <c r="S18" s="192" t="s">
        <v>922</v>
      </c>
      <c r="T18" s="188" t="s">
        <v>1200</v>
      </c>
      <c r="V18" s="188"/>
      <c r="W18" s="188"/>
      <c r="X18" s="188"/>
      <c r="Y18" s="192" t="s">
        <v>922</v>
      </c>
      <c r="Z18" s="188" t="s">
        <v>1201</v>
      </c>
      <c r="AA18" s="188"/>
      <c r="AB18" s="188"/>
      <c r="AC18" s="188"/>
      <c r="AD18" s="188"/>
      <c r="AE18" s="188"/>
      <c r="AF18" s="188"/>
      <c r="AG18" s="188"/>
      <c r="AH18" s="188"/>
      <c r="AI18" s="188"/>
      <c r="AJ18" s="188"/>
      <c r="AK18" s="188"/>
      <c r="AL18" s="219"/>
      <c r="AM18" s="188"/>
      <c r="AN18" s="188"/>
      <c r="AO18" s="188"/>
      <c r="AP18" s="188"/>
      <c r="AQ18" s="188"/>
      <c r="AR18" s="188"/>
      <c r="AS18" s="188"/>
      <c r="AT18" s="188"/>
      <c r="AU18" s="188"/>
      <c r="AV18" s="188"/>
      <c r="AW18" s="188"/>
      <c r="AX18" s="188"/>
    </row>
    <row r="19" spans="1:50" s="174" customFormat="1" ht="14.25" customHeight="1">
      <c r="A19" s="181"/>
      <c r="B19" s="175"/>
      <c r="C19" s="182" t="s">
        <v>1202</v>
      </c>
      <c r="D19" s="182"/>
      <c r="E19" s="182"/>
      <c r="F19" s="182"/>
      <c r="G19" s="182"/>
      <c r="H19" s="182" t="s">
        <v>1203</v>
      </c>
      <c r="J19" s="182"/>
      <c r="K19" s="182"/>
      <c r="L19" s="182"/>
      <c r="M19" s="182"/>
      <c r="N19" s="182"/>
      <c r="O19" s="182" t="s">
        <v>1204</v>
      </c>
      <c r="P19" s="182"/>
      <c r="Q19" s="182"/>
      <c r="R19" s="182"/>
      <c r="S19" s="182"/>
      <c r="T19" s="182" t="s">
        <v>1205</v>
      </c>
      <c r="V19" s="182"/>
      <c r="W19" s="182"/>
      <c r="X19" s="182"/>
      <c r="Y19" s="182"/>
      <c r="Z19" s="182" t="s">
        <v>1206</v>
      </c>
      <c r="AA19" s="182"/>
      <c r="AB19" s="175"/>
      <c r="AC19" s="175"/>
      <c r="AD19" s="175"/>
      <c r="AE19" s="175"/>
      <c r="AF19" s="175"/>
      <c r="AG19" s="175"/>
      <c r="AH19" s="175"/>
      <c r="AI19" s="175"/>
      <c r="AJ19" s="175"/>
      <c r="AK19" s="188"/>
      <c r="AL19" s="219"/>
      <c r="AM19" s="188"/>
      <c r="AN19" s="188"/>
      <c r="AO19" s="188"/>
      <c r="AP19" s="188"/>
      <c r="AQ19" s="188"/>
      <c r="AR19" s="188"/>
      <c r="AS19" s="188"/>
      <c r="AT19" s="188"/>
      <c r="AU19" s="188"/>
      <c r="AV19" s="188"/>
      <c r="AW19" s="188"/>
      <c r="AX19" s="188"/>
    </row>
    <row r="20" spans="1:50" s="174" customFormat="1" ht="2.25" customHeight="1">
      <c r="A20" s="181"/>
      <c r="B20" s="175"/>
      <c r="C20" s="182"/>
      <c r="D20" s="182"/>
      <c r="E20" s="182"/>
      <c r="F20" s="182"/>
      <c r="G20" s="182"/>
      <c r="H20" s="182"/>
      <c r="J20" s="182"/>
      <c r="K20" s="182"/>
      <c r="L20" s="182"/>
      <c r="M20" s="182"/>
      <c r="N20" s="182"/>
      <c r="O20" s="182"/>
      <c r="P20" s="182"/>
      <c r="Q20" s="182"/>
      <c r="R20" s="182"/>
      <c r="S20" s="182"/>
      <c r="T20" s="182"/>
      <c r="V20" s="182"/>
      <c r="W20" s="182"/>
      <c r="X20" s="182"/>
      <c r="Y20" s="182"/>
      <c r="Z20" s="182"/>
      <c r="AA20" s="182"/>
      <c r="AB20" s="175"/>
      <c r="AC20" s="175"/>
      <c r="AD20" s="175"/>
      <c r="AE20" s="175"/>
      <c r="AF20" s="175"/>
      <c r="AG20" s="175"/>
      <c r="AH20" s="175"/>
      <c r="AI20" s="175"/>
      <c r="AJ20" s="175"/>
      <c r="AK20" s="188"/>
      <c r="AL20" s="219"/>
      <c r="AM20" s="188"/>
      <c r="AN20" s="188"/>
      <c r="AO20" s="188"/>
      <c r="AP20" s="188"/>
      <c r="AQ20" s="188"/>
      <c r="AR20" s="188"/>
      <c r="AS20" s="188"/>
      <c r="AT20" s="188"/>
      <c r="AU20" s="188"/>
      <c r="AV20" s="188"/>
      <c r="AW20" s="188"/>
      <c r="AX20" s="188"/>
    </row>
    <row r="21" spans="1:38" s="173" customFormat="1" ht="15" customHeight="1">
      <c r="A21" s="183"/>
      <c r="B21" s="187" t="s">
        <v>76</v>
      </c>
      <c r="C21" s="188" t="s">
        <v>405</v>
      </c>
      <c r="D21" s="175"/>
      <c r="E21" s="175"/>
      <c r="F21" s="175"/>
      <c r="G21" s="175"/>
      <c r="H21" s="175"/>
      <c r="I21" s="1338"/>
      <c r="J21" s="1338"/>
      <c r="K21" s="1338"/>
      <c r="L21" s="1338"/>
      <c r="M21" s="1338"/>
      <c r="N21" s="205" t="s">
        <v>864</v>
      </c>
      <c r="O21" s="175"/>
      <c r="P21" s="187" t="s">
        <v>76</v>
      </c>
      <c r="Q21" s="188" t="s">
        <v>406</v>
      </c>
      <c r="R21" s="175"/>
      <c r="S21" s="175"/>
      <c r="T21" s="175"/>
      <c r="U21" s="175"/>
      <c r="V21" s="175"/>
      <c r="W21" s="175"/>
      <c r="X21" s="187" t="s">
        <v>76</v>
      </c>
      <c r="Y21" s="188" t="s">
        <v>221</v>
      </c>
      <c r="Z21" s="175"/>
      <c r="AA21" s="175"/>
      <c r="AB21" s="1338"/>
      <c r="AC21" s="1338"/>
      <c r="AD21" s="1338"/>
      <c r="AE21" s="1338"/>
      <c r="AF21" s="1338"/>
      <c r="AG21" s="1338"/>
      <c r="AH21" s="188" t="s">
        <v>864</v>
      </c>
      <c r="AI21" s="175"/>
      <c r="AJ21" s="175"/>
      <c r="AK21" s="175"/>
      <c r="AL21" s="216"/>
    </row>
    <row r="22" spans="1:40" s="173" customFormat="1" ht="14.25" customHeight="1">
      <c r="A22" s="183"/>
      <c r="B22" s="175"/>
      <c r="C22" s="193" t="s">
        <v>1207</v>
      </c>
      <c r="D22" s="178"/>
      <c r="E22" s="178"/>
      <c r="F22" s="178"/>
      <c r="G22" s="178"/>
      <c r="H22" s="178"/>
      <c r="I22" s="1338"/>
      <c r="J22" s="1338"/>
      <c r="K22" s="1338"/>
      <c r="L22" s="1338"/>
      <c r="M22" s="1338"/>
      <c r="N22" s="178"/>
      <c r="O22" s="178"/>
      <c r="P22" s="178"/>
      <c r="Q22" s="178" t="s">
        <v>1208</v>
      </c>
      <c r="R22" s="178"/>
      <c r="S22" s="178"/>
      <c r="T22" s="178"/>
      <c r="U22" s="178"/>
      <c r="V22" s="178"/>
      <c r="W22" s="178"/>
      <c r="X22" s="178"/>
      <c r="Y22" s="178" t="s">
        <v>927</v>
      </c>
      <c r="Z22" s="178"/>
      <c r="AA22" s="178"/>
      <c r="AB22" s="1338"/>
      <c r="AC22" s="1338"/>
      <c r="AD22" s="1338"/>
      <c r="AE22" s="1338"/>
      <c r="AF22" s="1338"/>
      <c r="AG22" s="1338"/>
      <c r="AH22" s="175"/>
      <c r="AI22" s="175"/>
      <c r="AJ22" s="175"/>
      <c r="AK22" s="175"/>
      <c r="AL22" s="216"/>
      <c r="AM22" s="175"/>
      <c r="AN22" s="175"/>
    </row>
    <row r="23" spans="1:50" s="174" customFormat="1" ht="3" customHeight="1">
      <c r="A23" s="181"/>
      <c r="B23" s="175"/>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75"/>
      <c r="AC23" s="175"/>
      <c r="AD23" s="175"/>
      <c r="AE23" s="175"/>
      <c r="AF23" s="175"/>
      <c r="AG23" s="175"/>
      <c r="AH23" s="175"/>
      <c r="AI23" s="175"/>
      <c r="AJ23" s="175"/>
      <c r="AK23" s="188"/>
      <c r="AL23" s="219"/>
      <c r="AM23" s="188"/>
      <c r="AN23" s="188"/>
      <c r="AO23" s="188"/>
      <c r="AP23" s="188"/>
      <c r="AQ23" s="188"/>
      <c r="AR23" s="188"/>
      <c r="AS23" s="188"/>
      <c r="AT23" s="188"/>
      <c r="AU23" s="188"/>
      <c r="AV23" s="188"/>
      <c r="AW23" s="188"/>
      <c r="AX23" s="188"/>
    </row>
    <row r="24" spans="1:50" s="173" customFormat="1" ht="14.25" customHeight="1">
      <c r="A24" s="181" t="s">
        <v>1209</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216"/>
      <c r="AM24" s="175"/>
      <c r="AN24" s="175"/>
      <c r="AO24" s="175"/>
      <c r="AP24" s="175"/>
      <c r="AQ24" s="175"/>
      <c r="AR24" s="175"/>
      <c r="AS24" s="175"/>
      <c r="AT24" s="175"/>
      <c r="AU24" s="175"/>
      <c r="AV24" s="175"/>
      <c r="AW24" s="175"/>
      <c r="AX24" s="175"/>
    </row>
    <row r="25" spans="1:50" s="173" customFormat="1" ht="14.25" customHeight="1">
      <c r="A25" s="183"/>
      <c r="B25" s="178" t="s">
        <v>1210</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216"/>
      <c r="AM25" s="175"/>
      <c r="AN25" s="175"/>
      <c r="AO25" s="175"/>
      <c r="AP25" s="175"/>
      <c r="AQ25" s="175"/>
      <c r="AR25" s="175"/>
      <c r="AS25" s="175"/>
      <c r="AT25" s="175"/>
      <c r="AU25" s="175"/>
      <c r="AV25" s="175"/>
      <c r="AW25" s="175"/>
      <c r="AX25" s="175"/>
    </row>
    <row r="26" spans="1:50" s="174" customFormat="1" ht="14.25" customHeight="1">
      <c r="A26" s="181"/>
      <c r="B26" s="192" t="s">
        <v>922</v>
      </c>
      <c r="C26" s="188" t="s">
        <v>1211</v>
      </c>
      <c r="D26" s="188"/>
      <c r="E26" s="188"/>
      <c r="F26" s="188"/>
      <c r="G26" s="192" t="s">
        <v>922</v>
      </c>
      <c r="H26" s="188" t="s">
        <v>1212</v>
      </c>
      <c r="I26" s="188"/>
      <c r="J26" s="188"/>
      <c r="K26" s="188"/>
      <c r="L26" s="192" t="s">
        <v>922</v>
      </c>
      <c r="M26" s="188" t="s">
        <v>1213</v>
      </c>
      <c r="N26" s="188"/>
      <c r="O26" s="188"/>
      <c r="P26" s="188"/>
      <c r="Q26" s="188"/>
      <c r="R26" s="188"/>
      <c r="S26" s="188"/>
      <c r="T26" s="188"/>
      <c r="U26" s="192" t="s">
        <v>922</v>
      </c>
      <c r="V26" s="188" t="s">
        <v>1214</v>
      </c>
      <c r="W26" s="188"/>
      <c r="X26" s="188"/>
      <c r="Y26" s="188"/>
      <c r="Z26" s="188"/>
      <c r="AA26" s="188"/>
      <c r="AB26" s="188"/>
      <c r="AC26" s="192" t="s">
        <v>922</v>
      </c>
      <c r="AD26" s="188" t="s">
        <v>1215</v>
      </c>
      <c r="AE26" s="188"/>
      <c r="AF26" s="188"/>
      <c r="AG26" s="188"/>
      <c r="AH26" s="188"/>
      <c r="AI26" s="188"/>
      <c r="AJ26" s="188"/>
      <c r="AK26" s="188"/>
      <c r="AL26" s="219"/>
      <c r="AM26" s="188"/>
      <c r="AN26" s="188"/>
      <c r="AO26" s="188"/>
      <c r="AP26" s="188"/>
      <c r="AQ26" s="188"/>
      <c r="AR26" s="188"/>
      <c r="AS26" s="188"/>
      <c r="AT26" s="188"/>
      <c r="AU26" s="188"/>
      <c r="AV26" s="188"/>
      <c r="AW26" s="188"/>
      <c r="AX26" s="188"/>
    </row>
    <row r="27" spans="1:50" s="174" customFormat="1" ht="14.25" customHeight="1">
      <c r="A27" s="194"/>
      <c r="B27" s="175"/>
      <c r="C27" s="182" t="s">
        <v>1216</v>
      </c>
      <c r="D27" s="182"/>
      <c r="E27" s="182"/>
      <c r="F27" s="182"/>
      <c r="G27" s="175"/>
      <c r="H27" s="182" t="s">
        <v>1202</v>
      </c>
      <c r="I27" s="182"/>
      <c r="J27" s="182"/>
      <c r="K27" s="175"/>
      <c r="L27" s="182"/>
      <c r="M27" s="182" t="s">
        <v>1217</v>
      </c>
      <c r="N27" s="182"/>
      <c r="O27" s="182"/>
      <c r="P27" s="182"/>
      <c r="Q27" s="182"/>
      <c r="R27" s="182"/>
      <c r="S27" s="175"/>
      <c r="T27" s="182"/>
      <c r="U27" s="175"/>
      <c r="V27" s="182" t="s">
        <v>1218</v>
      </c>
      <c r="W27" s="182"/>
      <c r="X27" s="182"/>
      <c r="Y27" s="182"/>
      <c r="Z27" s="182"/>
      <c r="AA27" s="175"/>
      <c r="AB27" s="175"/>
      <c r="AC27" s="175"/>
      <c r="AD27" s="182" t="s">
        <v>1219</v>
      </c>
      <c r="AE27" s="175"/>
      <c r="AF27" s="175"/>
      <c r="AG27" s="175"/>
      <c r="AH27" s="175"/>
      <c r="AI27" s="175"/>
      <c r="AJ27" s="175"/>
      <c r="AK27" s="175"/>
      <c r="AL27" s="219"/>
      <c r="AM27" s="188"/>
      <c r="AN27" s="188"/>
      <c r="AO27" s="188"/>
      <c r="AP27" s="188"/>
      <c r="AQ27" s="188"/>
      <c r="AR27" s="188"/>
      <c r="AS27" s="188"/>
      <c r="AT27" s="188"/>
      <c r="AU27" s="188"/>
      <c r="AV27" s="188"/>
      <c r="AW27" s="188"/>
      <c r="AX27" s="188"/>
    </row>
    <row r="28" spans="1:50" s="174" customFormat="1" ht="14.25" customHeight="1">
      <c r="A28" s="181"/>
      <c r="B28" s="192" t="s">
        <v>922</v>
      </c>
      <c r="C28" s="188" t="s">
        <v>1220</v>
      </c>
      <c r="D28" s="188"/>
      <c r="E28" s="188"/>
      <c r="F28" s="188"/>
      <c r="G28" s="188"/>
      <c r="H28" s="188"/>
      <c r="I28" s="188"/>
      <c r="J28" s="188"/>
      <c r="K28" s="192" t="s">
        <v>922</v>
      </c>
      <c r="L28" s="188" t="s">
        <v>1221</v>
      </c>
      <c r="M28" s="188"/>
      <c r="N28" s="188"/>
      <c r="O28" s="188"/>
      <c r="P28" s="188"/>
      <c r="Q28" s="188"/>
      <c r="R28" s="188"/>
      <c r="S28" s="188"/>
      <c r="T28" s="192" t="s">
        <v>922</v>
      </c>
      <c r="U28" s="188" t="s">
        <v>1222</v>
      </c>
      <c r="V28" s="188"/>
      <c r="W28" s="188"/>
      <c r="X28" s="188"/>
      <c r="Y28" s="188"/>
      <c r="Z28" s="192" t="s">
        <v>922</v>
      </c>
      <c r="AA28" s="188" t="s">
        <v>1057</v>
      </c>
      <c r="AB28" s="188"/>
      <c r="AC28" s="188"/>
      <c r="AD28" s="1338"/>
      <c r="AE28" s="1338"/>
      <c r="AF28" s="1338"/>
      <c r="AG28" s="1338"/>
      <c r="AH28" s="1338"/>
      <c r="AI28" s="1338"/>
      <c r="AJ28" s="1338"/>
      <c r="AK28" s="188" t="s">
        <v>864</v>
      </c>
      <c r="AL28" s="219"/>
      <c r="AM28" s="188"/>
      <c r="AN28" s="188"/>
      <c r="AO28" s="188"/>
      <c r="AP28" s="188"/>
      <c r="AQ28" s="188"/>
      <c r="AR28" s="188"/>
      <c r="AS28" s="188"/>
      <c r="AT28" s="188"/>
      <c r="AU28" s="188"/>
      <c r="AV28" s="188"/>
      <c r="AW28" s="188"/>
      <c r="AX28" s="188"/>
    </row>
    <row r="29" spans="1:50" s="174" customFormat="1" ht="14.25" customHeight="1">
      <c r="A29" s="181"/>
      <c r="B29" s="182"/>
      <c r="C29" s="182" t="s">
        <v>1223</v>
      </c>
      <c r="D29" s="182"/>
      <c r="E29" s="182"/>
      <c r="F29" s="182"/>
      <c r="G29" s="182"/>
      <c r="H29" s="182"/>
      <c r="I29" s="182"/>
      <c r="J29" s="182"/>
      <c r="K29" s="175"/>
      <c r="L29" s="182" t="s">
        <v>1224</v>
      </c>
      <c r="M29" s="175"/>
      <c r="N29" s="182"/>
      <c r="O29" s="182"/>
      <c r="P29" s="182"/>
      <c r="Q29" s="182"/>
      <c r="R29" s="182"/>
      <c r="S29" s="175"/>
      <c r="T29" s="182"/>
      <c r="U29" s="182" t="s">
        <v>1225</v>
      </c>
      <c r="V29" s="175"/>
      <c r="W29" s="182"/>
      <c r="X29" s="182"/>
      <c r="Y29" s="182"/>
      <c r="Z29" s="182"/>
      <c r="AA29" s="182" t="s">
        <v>927</v>
      </c>
      <c r="AB29" s="175"/>
      <c r="AC29" s="175"/>
      <c r="AD29" s="1338"/>
      <c r="AE29" s="1338"/>
      <c r="AF29" s="1338"/>
      <c r="AG29" s="1338"/>
      <c r="AH29" s="1338"/>
      <c r="AI29" s="1338"/>
      <c r="AJ29" s="1338"/>
      <c r="AK29" s="175"/>
      <c r="AL29" s="219"/>
      <c r="AM29" s="188"/>
      <c r="AN29" s="188"/>
      <c r="AO29" s="188"/>
      <c r="AP29" s="188"/>
      <c r="AQ29" s="188"/>
      <c r="AR29" s="188"/>
      <c r="AS29" s="188"/>
      <c r="AT29" s="188"/>
      <c r="AU29" s="188"/>
      <c r="AV29" s="188"/>
      <c r="AW29" s="188"/>
      <c r="AX29" s="188"/>
    </row>
    <row r="30" spans="1:50" s="174" customFormat="1" ht="2.25" customHeight="1">
      <c r="A30" s="181"/>
      <c r="B30" s="182"/>
      <c r="C30" s="182"/>
      <c r="D30" s="182"/>
      <c r="E30" s="182"/>
      <c r="F30" s="182"/>
      <c r="G30" s="182"/>
      <c r="H30" s="182"/>
      <c r="I30" s="182"/>
      <c r="J30" s="182"/>
      <c r="K30" s="175"/>
      <c r="L30" s="182"/>
      <c r="M30" s="175"/>
      <c r="N30" s="182"/>
      <c r="O30" s="182"/>
      <c r="P30" s="182"/>
      <c r="Q30" s="182"/>
      <c r="R30" s="182"/>
      <c r="S30" s="175"/>
      <c r="T30" s="182"/>
      <c r="U30" s="182"/>
      <c r="V30" s="175"/>
      <c r="W30" s="182"/>
      <c r="X30" s="182"/>
      <c r="Y30" s="182"/>
      <c r="Z30" s="182"/>
      <c r="AA30" s="182"/>
      <c r="AB30" s="175"/>
      <c r="AC30" s="175"/>
      <c r="AD30" s="175"/>
      <c r="AE30" s="175"/>
      <c r="AF30" s="175"/>
      <c r="AG30" s="175"/>
      <c r="AH30" s="175"/>
      <c r="AI30" s="175"/>
      <c r="AJ30" s="175"/>
      <c r="AK30" s="175"/>
      <c r="AL30" s="219"/>
      <c r="AM30" s="188"/>
      <c r="AN30" s="188"/>
      <c r="AO30" s="188"/>
      <c r="AP30" s="188"/>
      <c r="AQ30" s="188"/>
      <c r="AR30" s="188"/>
      <c r="AS30" s="188"/>
      <c r="AT30" s="188"/>
      <c r="AU30" s="188"/>
      <c r="AV30" s="188"/>
      <c r="AW30" s="188"/>
      <c r="AX30" s="188"/>
    </row>
    <row r="31" spans="1:38" s="175" customFormat="1" ht="14.25" customHeight="1">
      <c r="A31" s="181" t="s">
        <v>1226</v>
      </c>
      <c r="L31" s="1437">
        <v>1</v>
      </c>
      <c r="M31" s="1437"/>
      <c r="N31" s="1437"/>
      <c r="O31" s="1437"/>
      <c r="P31" s="1437"/>
      <c r="Q31" s="188" t="s">
        <v>803</v>
      </c>
      <c r="AL31" s="216"/>
    </row>
    <row r="32" spans="1:38" s="175" customFormat="1" ht="14.25" customHeight="1">
      <c r="A32" s="183"/>
      <c r="B32" s="182" t="s">
        <v>1227</v>
      </c>
      <c r="L32" s="1438"/>
      <c r="M32" s="1438"/>
      <c r="N32" s="1438"/>
      <c r="O32" s="1438"/>
      <c r="P32" s="1438"/>
      <c r="Q32" s="207" t="s">
        <v>1228</v>
      </c>
      <c r="AL32" s="216"/>
    </row>
    <row r="33" spans="1:38" s="175" customFormat="1" ht="3.75" customHeight="1">
      <c r="A33" s="183"/>
      <c r="B33" s="182"/>
      <c r="AL33" s="216"/>
    </row>
    <row r="34" spans="1:50" s="173" customFormat="1" ht="15" customHeight="1">
      <c r="A34" s="183"/>
      <c r="B34" s="195" t="s">
        <v>1068</v>
      </c>
      <c r="C34" s="175"/>
      <c r="D34" s="175"/>
      <c r="E34" s="175"/>
      <c r="F34" s="175"/>
      <c r="G34" s="175"/>
      <c r="H34" s="175"/>
      <c r="I34" s="175"/>
      <c r="J34" s="175"/>
      <c r="K34" s="175"/>
      <c r="L34" s="175"/>
      <c r="M34" s="175"/>
      <c r="N34" s="175"/>
      <c r="O34" s="175"/>
      <c r="Q34" s="182" t="s">
        <v>1229</v>
      </c>
      <c r="R34" s="182"/>
      <c r="S34" s="182"/>
      <c r="T34" s="182"/>
      <c r="U34" s="182"/>
      <c r="V34" s="182"/>
      <c r="W34" s="182"/>
      <c r="X34" s="182"/>
      <c r="Y34" s="182"/>
      <c r="Z34" s="182"/>
      <c r="AA34" s="182"/>
      <c r="AB34" s="182"/>
      <c r="AC34" s="182"/>
      <c r="AD34" s="182"/>
      <c r="AE34" s="182"/>
      <c r="AF34" s="182"/>
      <c r="AG34" s="182"/>
      <c r="AH34" s="182"/>
      <c r="AI34" s="182"/>
      <c r="AJ34" s="182"/>
      <c r="AK34" s="182"/>
      <c r="AL34" s="220"/>
      <c r="AM34" s="175"/>
      <c r="AN34" s="175"/>
      <c r="AO34" s="175"/>
      <c r="AP34" s="175"/>
      <c r="AQ34" s="175"/>
      <c r="AR34" s="175"/>
      <c r="AS34" s="175"/>
      <c r="AT34" s="175"/>
      <c r="AU34" s="175"/>
      <c r="AV34" s="175"/>
      <c r="AW34" s="175"/>
      <c r="AX34" s="175"/>
    </row>
    <row r="35" spans="1:50" s="173" customFormat="1" ht="15" customHeight="1">
      <c r="A35" s="183"/>
      <c r="B35" s="195" t="s">
        <v>1230</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216"/>
      <c r="AM35" s="175"/>
      <c r="AN35" s="175"/>
      <c r="AO35" s="175"/>
      <c r="AP35" s="175"/>
      <c r="AQ35" s="175"/>
      <c r="AR35" s="175"/>
      <c r="AS35" s="175"/>
      <c r="AT35" s="175"/>
      <c r="AU35" s="175"/>
      <c r="AV35" s="175"/>
      <c r="AW35" s="175"/>
      <c r="AX35" s="175"/>
    </row>
    <row r="36" spans="1:50" s="173" customFormat="1" ht="15" customHeight="1">
      <c r="A36" s="183"/>
      <c r="B36" s="196" t="s">
        <v>1231</v>
      </c>
      <c r="C36" s="175"/>
      <c r="D36" s="175"/>
      <c r="E36" s="175"/>
      <c r="F36" s="175"/>
      <c r="G36" s="175"/>
      <c r="H36" s="175"/>
      <c r="I36" s="175"/>
      <c r="J36" s="175"/>
      <c r="K36" s="175"/>
      <c r="L36" s="175"/>
      <c r="M36" s="175"/>
      <c r="N36" s="175"/>
      <c r="O36" s="175"/>
      <c r="P36" s="175"/>
      <c r="Q36" s="175"/>
      <c r="R36" s="175"/>
      <c r="S36" s="175"/>
      <c r="T36" s="175"/>
      <c r="U36" s="208"/>
      <c r="V36" s="208"/>
      <c r="W36" s="208"/>
      <c r="X36" s="208"/>
      <c r="Y36" s="175"/>
      <c r="Z36" s="175"/>
      <c r="AA36" s="175"/>
      <c r="AB36" s="175"/>
      <c r="AC36" s="175"/>
      <c r="AD36" s="175"/>
      <c r="AE36" s="175"/>
      <c r="AF36" s="175"/>
      <c r="AG36" s="175"/>
      <c r="AH36" s="175"/>
      <c r="AI36" s="175"/>
      <c r="AJ36" s="175"/>
      <c r="AK36" s="175"/>
      <c r="AL36" s="216"/>
      <c r="AM36" s="175"/>
      <c r="AN36" s="175"/>
      <c r="AO36" s="175"/>
      <c r="AP36" s="175"/>
      <c r="AQ36" s="175"/>
      <c r="AR36" s="175"/>
      <c r="AS36" s="175"/>
      <c r="AT36" s="175"/>
      <c r="AU36" s="175"/>
      <c r="AV36" s="175"/>
      <c r="AW36" s="175"/>
      <c r="AX36" s="175"/>
    </row>
    <row r="37" spans="1:50" s="173" customFormat="1" ht="3.75" customHeight="1">
      <c r="A37" s="183"/>
      <c r="B37" s="196"/>
      <c r="C37" s="175"/>
      <c r="D37" s="175"/>
      <c r="E37" s="175"/>
      <c r="F37" s="175"/>
      <c r="G37" s="175"/>
      <c r="H37" s="175"/>
      <c r="I37" s="175"/>
      <c r="J37" s="175"/>
      <c r="K37" s="175"/>
      <c r="L37" s="175"/>
      <c r="M37" s="175"/>
      <c r="N37" s="175"/>
      <c r="O37" s="175"/>
      <c r="P37" s="175"/>
      <c r="Q37" s="175"/>
      <c r="R37" s="175"/>
      <c r="S37" s="175"/>
      <c r="T37" s="175"/>
      <c r="U37" s="208"/>
      <c r="V37" s="208"/>
      <c r="W37" s="208"/>
      <c r="X37" s="208"/>
      <c r="Y37" s="175"/>
      <c r="Z37" s="175"/>
      <c r="AA37" s="175"/>
      <c r="AB37" s="175"/>
      <c r="AC37" s="175"/>
      <c r="AD37" s="175"/>
      <c r="AE37" s="175"/>
      <c r="AF37" s="175"/>
      <c r="AG37" s="175"/>
      <c r="AH37" s="175"/>
      <c r="AI37" s="175"/>
      <c r="AJ37" s="175"/>
      <c r="AK37" s="175"/>
      <c r="AL37" s="216"/>
      <c r="AM37" s="175"/>
      <c r="AN37" s="175"/>
      <c r="AO37" s="175"/>
      <c r="AP37" s="175"/>
      <c r="AQ37" s="175"/>
      <c r="AR37" s="175"/>
      <c r="AS37" s="175"/>
      <c r="AT37" s="175"/>
      <c r="AU37" s="175"/>
      <c r="AV37" s="175"/>
      <c r="AW37" s="175"/>
      <c r="AX37" s="175"/>
    </row>
    <row r="38" spans="1:50" s="173" customFormat="1" ht="15" customHeight="1">
      <c r="A38" s="183"/>
      <c r="B38" s="1413" t="e">
        <f>#REF!</f>
        <v>#REF!</v>
      </c>
      <c r="C38" s="1413"/>
      <c r="D38" s="1413"/>
      <c r="E38" s="1413"/>
      <c r="F38" s="1413"/>
      <c r="G38" s="1413"/>
      <c r="H38" s="1413"/>
      <c r="I38" s="1413"/>
      <c r="J38" s="1413"/>
      <c r="K38" s="1413"/>
      <c r="L38" s="1413"/>
      <c r="M38" s="1413"/>
      <c r="N38" s="1413"/>
      <c r="O38" s="1413"/>
      <c r="P38" s="1413"/>
      <c r="Q38" s="1413"/>
      <c r="R38" s="1413"/>
      <c r="S38" s="1413"/>
      <c r="T38" s="1413"/>
      <c r="U38" s="1413"/>
      <c r="V38" s="1413"/>
      <c r="W38" s="208"/>
      <c r="X38" s="208" t="s">
        <v>1232</v>
      </c>
      <c r="Z38" s="1413">
        <f ca="1">YEAR(NOW())</f>
        <v>2024</v>
      </c>
      <c r="AA38" s="1413"/>
      <c r="AB38" s="1413"/>
      <c r="AC38" s="1243" t="s">
        <v>803</v>
      </c>
      <c r="AD38" s="1243"/>
      <c r="AE38" s="1413">
        <f ca="1">MONTH(NOW())</f>
        <v>3</v>
      </c>
      <c r="AF38" s="1413"/>
      <c r="AG38" s="1243" t="s">
        <v>804</v>
      </c>
      <c r="AH38" s="1243"/>
      <c r="AI38" s="1413">
        <f ca="1">DAY(NOW())</f>
        <v>30</v>
      </c>
      <c r="AJ38" s="1413"/>
      <c r="AK38" s="208" t="s">
        <v>805</v>
      </c>
      <c r="AL38" s="216"/>
      <c r="AM38" s="175"/>
      <c r="AN38" s="175"/>
      <c r="AO38" s="175"/>
      <c r="AP38" s="175"/>
      <c r="AQ38" s="175"/>
      <c r="AR38" s="175"/>
      <c r="AS38" s="175"/>
      <c r="AT38" s="175"/>
      <c r="AU38" s="175"/>
      <c r="AV38" s="175"/>
      <c r="AW38" s="175"/>
      <c r="AX38" s="175"/>
    </row>
    <row r="39" spans="1:50" s="173" customFormat="1" ht="15.75" customHeight="1" thickBot="1">
      <c r="A39" s="183"/>
      <c r="B39" s="1576"/>
      <c r="C39" s="1576"/>
      <c r="D39" s="1576"/>
      <c r="E39" s="1576"/>
      <c r="F39" s="1576"/>
      <c r="G39" s="1576"/>
      <c r="H39" s="1576"/>
      <c r="I39" s="1576"/>
      <c r="J39" s="1576"/>
      <c r="K39" s="1576"/>
      <c r="L39" s="1576"/>
      <c r="M39" s="1576"/>
      <c r="N39" s="1576"/>
      <c r="O39" s="1576"/>
      <c r="P39" s="1576"/>
      <c r="Q39" s="1576"/>
      <c r="R39" s="1576"/>
      <c r="S39" s="1576"/>
      <c r="T39" s="1576"/>
      <c r="U39" s="1576"/>
      <c r="V39" s="1576"/>
      <c r="W39" s="209"/>
      <c r="X39" s="210" t="s">
        <v>1233</v>
      </c>
      <c r="Y39" s="212"/>
      <c r="Z39" s="1576"/>
      <c r="AA39" s="1576"/>
      <c r="AB39" s="1576"/>
      <c r="AC39" s="1577" t="s">
        <v>808</v>
      </c>
      <c r="AD39" s="1577"/>
      <c r="AE39" s="1576"/>
      <c r="AF39" s="1576"/>
      <c r="AG39" s="1577" t="s">
        <v>809</v>
      </c>
      <c r="AH39" s="1577"/>
      <c r="AI39" s="1576"/>
      <c r="AJ39" s="1576"/>
      <c r="AK39" s="213" t="s">
        <v>810</v>
      </c>
      <c r="AL39" s="216"/>
      <c r="AM39" s="175"/>
      <c r="AN39" s="175"/>
      <c r="AO39" s="175"/>
      <c r="AP39" s="175"/>
      <c r="AQ39" s="175"/>
      <c r="AR39" s="175"/>
      <c r="AS39" s="175"/>
      <c r="AT39" s="175"/>
      <c r="AU39" s="175"/>
      <c r="AV39" s="175"/>
      <c r="AW39" s="175"/>
      <c r="AX39" s="175"/>
    </row>
    <row r="40" spans="1:50" s="173" customFormat="1" ht="4.5" customHeight="1" thickTop="1">
      <c r="A40" s="183"/>
      <c r="B40" s="182"/>
      <c r="C40" s="182"/>
      <c r="D40" s="182"/>
      <c r="E40" s="182"/>
      <c r="F40" s="182"/>
      <c r="G40" s="182"/>
      <c r="H40" s="182"/>
      <c r="I40" s="182"/>
      <c r="J40" s="182"/>
      <c r="K40" s="182"/>
      <c r="L40" s="182"/>
      <c r="M40" s="182"/>
      <c r="N40" s="182"/>
      <c r="O40" s="182"/>
      <c r="P40" s="182"/>
      <c r="Q40" s="182"/>
      <c r="R40" s="182"/>
      <c r="S40" s="182"/>
      <c r="T40" s="182"/>
      <c r="U40" s="182"/>
      <c r="V40" s="182"/>
      <c r="W40" s="182"/>
      <c r="X40" s="175"/>
      <c r="Y40" s="214"/>
      <c r="Z40" s="182"/>
      <c r="AA40" s="175"/>
      <c r="AB40" s="175"/>
      <c r="AC40" s="175"/>
      <c r="AD40" s="182"/>
      <c r="AE40" s="182"/>
      <c r="AF40" s="182"/>
      <c r="AG40" s="221"/>
      <c r="AH40" s="182"/>
      <c r="AI40" s="182"/>
      <c r="AJ40" s="182"/>
      <c r="AK40" s="182"/>
      <c r="AL40" s="216"/>
      <c r="AM40" s="175"/>
      <c r="AN40" s="175"/>
      <c r="AO40" s="175"/>
      <c r="AP40" s="175"/>
      <c r="AQ40" s="175"/>
      <c r="AR40" s="175"/>
      <c r="AS40" s="175"/>
      <c r="AT40" s="175"/>
      <c r="AU40" s="175"/>
      <c r="AV40" s="175"/>
      <c r="AW40" s="175"/>
      <c r="AX40" s="175"/>
    </row>
    <row r="41" spans="1:50" s="173" customFormat="1" ht="15.75" customHeight="1">
      <c r="A41" s="183"/>
      <c r="B41" s="197" t="s">
        <v>1072</v>
      </c>
      <c r="C41" s="182"/>
      <c r="D41" s="182"/>
      <c r="E41" s="198" t="s">
        <v>1074</v>
      </c>
      <c r="F41" s="182"/>
      <c r="G41" s="182"/>
      <c r="H41" s="182"/>
      <c r="I41" s="182"/>
      <c r="J41" s="182"/>
      <c r="K41" s="182"/>
      <c r="L41" s="182"/>
      <c r="M41" s="182"/>
      <c r="N41" s="182"/>
      <c r="O41" s="182"/>
      <c r="P41" s="182"/>
      <c r="Q41" s="182"/>
      <c r="R41" s="182"/>
      <c r="S41" s="182"/>
      <c r="T41" s="182"/>
      <c r="U41" s="182"/>
      <c r="V41" s="182"/>
      <c r="W41" s="182"/>
      <c r="X41" s="175"/>
      <c r="Y41" s="214"/>
      <c r="Z41" s="182"/>
      <c r="AA41" s="175"/>
      <c r="AB41" s="175"/>
      <c r="AC41" s="175"/>
      <c r="AD41" s="182"/>
      <c r="AE41" s="182"/>
      <c r="AF41" s="182"/>
      <c r="AG41" s="221"/>
      <c r="AH41" s="182"/>
      <c r="AI41" s="182"/>
      <c r="AJ41" s="182"/>
      <c r="AK41" s="182"/>
      <c r="AL41" s="216"/>
      <c r="AM41" s="175"/>
      <c r="AN41" s="175"/>
      <c r="AO41" s="175"/>
      <c r="AP41" s="175"/>
      <c r="AQ41" s="175"/>
      <c r="AR41" s="175"/>
      <c r="AS41" s="175"/>
      <c r="AT41" s="175"/>
      <c r="AU41" s="175"/>
      <c r="AV41" s="175"/>
      <c r="AW41" s="175"/>
      <c r="AX41" s="175"/>
    </row>
    <row r="42" spans="1:50" s="173" customFormat="1" ht="15.75" customHeight="1">
      <c r="A42" s="183"/>
      <c r="B42" s="197" t="s">
        <v>1234</v>
      </c>
      <c r="C42" s="182"/>
      <c r="D42" s="182"/>
      <c r="E42" s="182"/>
      <c r="F42" s="182"/>
      <c r="G42" s="182"/>
      <c r="H42" s="182"/>
      <c r="I42" s="182"/>
      <c r="J42" s="182"/>
      <c r="K42" s="182"/>
      <c r="L42" s="182"/>
      <c r="M42" s="182"/>
      <c r="N42" s="182"/>
      <c r="O42" s="182"/>
      <c r="P42" s="182"/>
      <c r="Q42" s="182"/>
      <c r="R42" s="182"/>
      <c r="S42" s="182"/>
      <c r="T42" s="182"/>
      <c r="U42" s="182"/>
      <c r="V42" s="182"/>
      <c r="W42" s="182"/>
      <c r="X42" s="175"/>
      <c r="Y42" s="214"/>
      <c r="Z42" s="182"/>
      <c r="AA42" s="175"/>
      <c r="AB42" s="175"/>
      <c r="AC42" s="175"/>
      <c r="AD42" s="182"/>
      <c r="AE42" s="182"/>
      <c r="AF42" s="182"/>
      <c r="AG42" s="221"/>
      <c r="AH42" s="182"/>
      <c r="AI42" s="182"/>
      <c r="AJ42" s="182"/>
      <c r="AK42" s="182"/>
      <c r="AL42" s="216"/>
      <c r="AM42" s="175"/>
      <c r="AN42" s="175"/>
      <c r="AO42" s="175"/>
      <c r="AP42" s="175"/>
      <c r="AQ42" s="175"/>
      <c r="AR42" s="175"/>
      <c r="AS42" s="175"/>
      <c r="AT42" s="175"/>
      <c r="AU42" s="175"/>
      <c r="AV42" s="175"/>
      <c r="AW42" s="175"/>
      <c r="AX42" s="175"/>
    </row>
    <row r="43" spans="1:50" s="173" customFormat="1" ht="15.75" customHeight="1">
      <c r="A43" s="183"/>
      <c r="B43" s="198" t="s">
        <v>1235</v>
      </c>
      <c r="C43" s="182"/>
      <c r="D43" s="182"/>
      <c r="E43" s="182"/>
      <c r="F43" s="182"/>
      <c r="G43" s="182"/>
      <c r="H43" s="182"/>
      <c r="I43" s="182"/>
      <c r="J43" s="182"/>
      <c r="K43" s="182"/>
      <c r="L43" s="182"/>
      <c r="M43" s="182"/>
      <c r="N43" s="182"/>
      <c r="O43" s="182"/>
      <c r="P43" s="182"/>
      <c r="Q43" s="182"/>
      <c r="R43" s="182"/>
      <c r="S43" s="182"/>
      <c r="T43" s="182"/>
      <c r="U43" s="182"/>
      <c r="V43" s="182"/>
      <c r="W43" s="182"/>
      <c r="X43" s="175"/>
      <c r="Y43" s="214"/>
      <c r="Z43" s="182"/>
      <c r="AA43" s="175"/>
      <c r="AB43" s="175"/>
      <c r="AC43" s="175"/>
      <c r="AD43" s="182"/>
      <c r="AE43" s="182"/>
      <c r="AF43" s="182"/>
      <c r="AG43" s="221"/>
      <c r="AH43" s="182"/>
      <c r="AI43" s="182"/>
      <c r="AJ43" s="182"/>
      <c r="AK43" s="182"/>
      <c r="AL43" s="216"/>
      <c r="AM43" s="175"/>
      <c r="AN43" s="175"/>
      <c r="AO43" s="175"/>
      <c r="AP43" s="175"/>
      <c r="AQ43" s="175"/>
      <c r="AR43" s="175"/>
      <c r="AS43" s="175"/>
      <c r="AT43" s="175"/>
      <c r="AU43" s="175"/>
      <c r="AV43" s="175"/>
      <c r="AW43" s="175"/>
      <c r="AX43" s="175"/>
    </row>
    <row r="44" spans="1:50" s="173" customFormat="1" ht="15.75" customHeight="1">
      <c r="A44" s="183"/>
      <c r="B44" s="193" t="s">
        <v>1236</v>
      </c>
      <c r="C44" s="182"/>
      <c r="D44" s="182"/>
      <c r="E44" s="182"/>
      <c r="F44" s="182"/>
      <c r="G44" s="182"/>
      <c r="H44" s="182"/>
      <c r="I44" s="182"/>
      <c r="J44" s="182"/>
      <c r="K44" s="182"/>
      <c r="L44" s="182"/>
      <c r="M44" s="182"/>
      <c r="N44" s="182"/>
      <c r="O44" s="182"/>
      <c r="P44" s="182"/>
      <c r="Q44" s="182"/>
      <c r="R44" s="182"/>
      <c r="S44" s="182"/>
      <c r="T44" s="182"/>
      <c r="U44" s="182"/>
      <c r="V44" s="182"/>
      <c r="W44" s="182"/>
      <c r="X44" s="175"/>
      <c r="Y44" s="214"/>
      <c r="Z44" s="182"/>
      <c r="AA44" s="175"/>
      <c r="AB44" s="175"/>
      <c r="AC44" s="175"/>
      <c r="AD44" s="182"/>
      <c r="AE44" s="182"/>
      <c r="AF44" s="182"/>
      <c r="AG44" s="221"/>
      <c r="AH44" s="182"/>
      <c r="AI44" s="182"/>
      <c r="AJ44" s="182"/>
      <c r="AK44" s="182"/>
      <c r="AL44" s="216"/>
      <c r="AM44" s="175"/>
      <c r="AN44" s="175"/>
      <c r="AO44" s="175"/>
      <c r="AP44" s="175"/>
      <c r="AQ44" s="175"/>
      <c r="AR44" s="175"/>
      <c r="AS44" s="175"/>
      <c r="AT44" s="175"/>
      <c r="AU44" s="175"/>
      <c r="AV44" s="175"/>
      <c r="AW44" s="175"/>
      <c r="AX44" s="175"/>
    </row>
    <row r="45" spans="1:50" ht="3.75" customHeight="1">
      <c r="A45" s="199"/>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22"/>
      <c r="AM45" s="184"/>
      <c r="AN45" s="184"/>
      <c r="AO45" s="184"/>
      <c r="AP45" s="184"/>
      <c r="AQ45" s="184"/>
      <c r="AR45" s="184"/>
      <c r="AS45" s="184"/>
      <c r="AT45" s="184"/>
      <c r="AU45" s="184"/>
      <c r="AV45" s="184"/>
      <c r="AW45" s="184"/>
      <c r="AX45" s="184"/>
    </row>
    <row r="46" spans="1:50" ht="12" customHeight="1">
      <c r="A46" s="20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23"/>
      <c r="AM46" s="184"/>
      <c r="AN46" s="184"/>
      <c r="AO46" s="184"/>
      <c r="AP46" s="184"/>
      <c r="AQ46" s="184"/>
      <c r="AR46" s="184"/>
      <c r="AS46" s="184"/>
      <c r="AT46" s="184"/>
      <c r="AU46" s="184"/>
      <c r="AV46" s="184"/>
      <c r="AW46" s="184"/>
      <c r="AX46" s="184"/>
    </row>
    <row r="47" spans="1:50" ht="12" customHeight="1">
      <c r="A47" s="203"/>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224"/>
      <c r="AM47" s="184"/>
      <c r="AN47" s="184"/>
      <c r="AO47" s="184"/>
      <c r="AP47" s="184"/>
      <c r="AQ47" s="184"/>
      <c r="AR47" s="184"/>
      <c r="AS47" s="184"/>
      <c r="AT47" s="184"/>
      <c r="AU47" s="184"/>
      <c r="AV47" s="184"/>
      <c r="AW47" s="184"/>
      <c r="AX47" s="184"/>
    </row>
    <row r="48" spans="1:50" ht="12" customHeight="1">
      <c r="A48" s="20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224"/>
      <c r="AM48" s="184"/>
      <c r="AN48" s="184"/>
      <c r="AO48" s="184"/>
      <c r="AP48" s="184"/>
      <c r="AQ48" s="184"/>
      <c r="AR48" s="184"/>
      <c r="AS48" s="184"/>
      <c r="AT48" s="184"/>
      <c r="AU48" s="184"/>
      <c r="AV48" s="184"/>
      <c r="AW48" s="184"/>
      <c r="AX48" s="184"/>
    </row>
    <row r="49" spans="1:50" ht="12" customHeight="1">
      <c r="A49" s="203"/>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224"/>
      <c r="AM49" s="184"/>
      <c r="AN49" s="184"/>
      <c r="AO49" s="184"/>
      <c r="AP49" s="184"/>
      <c r="AQ49" s="184"/>
      <c r="AR49" s="184"/>
      <c r="AS49" s="184"/>
      <c r="AT49" s="184"/>
      <c r="AU49" s="184"/>
      <c r="AV49" s="184"/>
      <c r="AW49" s="184"/>
      <c r="AX49" s="184"/>
    </row>
    <row r="50" spans="1:50" ht="12" customHeight="1">
      <c r="A50" s="203"/>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224"/>
      <c r="AM50" s="184"/>
      <c r="AN50" s="184"/>
      <c r="AO50" s="184"/>
      <c r="AP50" s="184"/>
      <c r="AQ50" s="184"/>
      <c r="AR50" s="184"/>
      <c r="AS50" s="184"/>
      <c r="AT50" s="184"/>
      <c r="AU50" s="184"/>
      <c r="AV50" s="184"/>
      <c r="AW50" s="184"/>
      <c r="AX50" s="184"/>
    </row>
    <row r="51" spans="1:50" ht="12" customHeight="1">
      <c r="A51" s="203"/>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224"/>
      <c r="AM51" s="184"/>
      <c r="AN51" s="184"/>
      <c r="AO51" s="184"/>
      <c r="AP51" s="184"/>
      <c r="AQ51" s="184"/>
      <c r="AR51" s="184"/>
      <c r="AS51" s="184"/>
      <c r="AT51" s="184"/>
      <c r="AU51" s="184"/>
      <c r="AV51" s="184"/>
      <c r="AW51" s="184"/>
      <c r="AX51" s="184"/>
    </row>
    <row r="52" spans="1:50" ht="12" customHeight="1">
      <c r="A52" s="20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224"/>
      <c r="AM52" s="184"/>
      <c r="AN52" s="184"/>
      <c r="AO52" s="184"/>
      <c r="AP52" s="184"/>
      <c r="AQ52" s="184"/>
      <c r="AR52" s="184"/>
      <c r="AS52" s="184"/>
      <c r="AT52" s="184"/>
      <c r="AU52" s="184"/>
      <c r="AV52" s="184"/>
      <c r="AW52" s="184"/>
      <c r="AX52" s="184"/>
    </row>
    <row r="53" spans="1:50" ht="12" customHeight="1">
      <c r="A53" s="20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224"/>
      <c r="AM53" s="184"/>
      <c r="AN53" s="184"/>
      <c r="AO53" s="184"/>
      <c r="AP53" s="184"/>
      <c r="AQ53" s="184"/>
      <c r="AR53" s="184"/>
      <c r="AS53" s="184"/>
      <c r="AT53" s="184"/>
      <c r="AU53" s="184"/>
      <c r="AV53" s="184"/>
      <c r="AW53" s="184"/>
      <c r="AX53" s="184"/>
    </row>
    <row r="54" spans="1:50" ht="12" customHeight="1">
      <c r="A54" s="20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224"/>
      <c r="AM54" s="184"/>
      <c r="AN54" s="184"/>
      <c r="AO54" s="184"/>
      <c r="AP54" s="184"/>
      <c r="AQ54" s="184"/>
      <c r="AR54" s="184"/>
      <c r="AS54" s="184"/>
      <c r="AT54" s="184"/>
      <c r="AU54" s="184"/>
      <c r="AV54" s="184"/>
      <c r="AW54" s="184"/>
      <c r="AX54" s="184"/>
    </row>
    <row r="55" spans="1:50" ht="12" customHeight="1">
      <c r="A55" s="203"/>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224"/>
      <c r="AM55" s="184"/>
      <c r="AN55" s="184"/>
      <c r="AO55" s="184"/>
      <c r="AP55" s="184"/>
      <c r="AQ55" s="184"/>
      <c r="AR55" s="184"/>
      <c r="AS55" s="184"/>
      <c r="AT55" s="184"/>
      <c r="AU55" s="184"/>
      <c r="AV55" s="184"/>
      <c r="AW55" s="184"/>
      <c r="AX55" s="184"/>
    </row>
    <row r="56" spans="1:50" ht="12" customHeight="1">
      <c r="A56" s="20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224"/>
      <c r="AM56" s="184"/>
      <c r="AN56" s="184"/>
      <c r="AO56" s="184"/>
      <c r="AP56" s="184"/>
      <c r="AQ56" s="184"/>
      <c r="AR56" s="184"/>
      <c r="AS56" s="184"/>
      <c r="AT56" s="184"/>
      <c r="AU56" s="184"/>
      <c r="AV56" s="184"/>
      <c r="AW56" s="184"/>
      <c r="AX56" s="184"/>
    </row>
    <row r="57" spans="1:50" ht="12" customHeight="1">
      <c r="A57" s="20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224"/>
      <c r="AM57" s="184"/>
      <c r="AN57" s="184"/>
      <c r="AO57" s="184"/>
      <c r="AP57" s="184"/>
      <c r="AQ57" s="184"/>
      <c r="AR57" s="184"/>
      <c r="AS57" s="184"/>
      <c r="AT57" s="184"/>
      <c r="AU57" s="184"/>
      <c r="AV57" s="184"/>
      <c r="AW57" s="184"/>
      <c r="AX57" s="184"/>
    </row>
    <row r="58" spans="1:50" ht="12" customHeight="1">
      <c r="A58" s="203"/>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224"/>
      <c r="AM58" s="184"/>
      <c r="AN58" s="184"/>
      <c r="AO58" s="184"/>
      <c r="AP58" s="184"/>
      <c r="AQ58" s="184"/>
      <c r="AR58" s="184"/>
      <c r="AS58" s="184"/>
      <c r="AT58" s="184"/>
      <c r="AU58" s="184"/>
      <c r="AV58" s="184"/>
      <c r="AW58" s="184"/>
      <c r="AX58" s="184"/>
    </row>
    <row r="59" spans="1:50" ht="12" customHeight="1">
      <c r="A59" s="203"/>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224"/>
      <c r="AM59" s="184"/>
      <c r="AN59" s="184"/>
      <c r="AO59" s="184"/>
      <c r="AP59" s="184"/>
      <c r="AQ59" s="184"/>
      <c r="AR59" s="184"/>
      <c r="AS59" s="184"/>
      <c r="AT59" s="184"/>
      <c r="AU59" s="184"/>
      <c r="AV59" s="184"/>
      <c r="AW59" s="184"/>
      <c r="AX59" s="184"/>
    </row>
    <row r="60" spans="1:50" ht="12" customHeight="1">
      <c r="A60" s="20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224"/>
      <c r="AM60" s="184"/>
      <c r="AN60" s="184"/>
      <c r="AO60" s="184"/>
      <c r="AP60" s="184"/>
      <c r="AQ60" s="184"/>
      <c r="AR60" s="184"/>
      <c r="AS60" s="184"/>
      <c r="AT60" s="184"/>
      <c r="AU60" s="184"/>
      <c r="AV60" s="184"/>
      <c r="AW60" s="184"/>
      <c r="AX60" s="184"/>
    </row>
    <row r="61" spans="1:50" ht="12" customHeight="1">
      <c r="A61" s="20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224"/>
      <c r="AM61" s="184"/>
      <c r="AN61" s="184"/>
      <c r="AO61" s="184"/>
      <c r="AP61" s="184"/>
      <c r="AQ61" s="184"/>
      <c r="AR61" s="184"/>
      <c r="AS61" s="184"/>
      <c r="AT61" s="184"/>
      <c r="AU61" s="184"/>
      <c r="AV61" s="184"/>
      <c r="AW61" s="184"/>
      <c r="AX61" s="184"/>
    </row>
    <row r="62" spans="1:50" ht="12" customHeight="1">
      <c r="A62" s="203"/>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224"/>
      <c r="AM62" s="184"/>
      <c r="AN62" s="184"/>
      <c r="AO62" s="184"/>
      <c r="AP62" s="184"/>
      <c r="AQ62" s="184"/>
      <c r="AR62" s="184"/>
      <c r="AS62" s="184"/>
      <c r="AT62" s="184"/>
      <c r="AU62" s="184"/>
      <c r="AV62" s="184"/>
      <c r="AW62" s="184"/>
      <c r="AX62" s="184"/>
    </row>
    <row r="63" spans="1:50" ht="12" customHeight="1">
      <c r="A63" s="203"/>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224"/>
      <c r="AM63" s="184"/>
      <c r="AN63" s="184"/>
      <c r="AO63" s="184"/>
      <c r="AP63" s="184"/>
      <c r="AQ63" s="184"/>
      <c r="AR63" s="184"/>
      <c r="AS63" s="184"/>
      <c r="AT63" s="184"/>
      <c r="AU63" s="184"/>
      <c r="AV63" s="184"/>
      <c r="AW63" s="184"/>
      <c r="AX63" s="184"/>
    </row>
    <row r="64" spans="1:50" ht="12" customHeight="1">
      <c r="A64" s="203"/>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224"/>
      <c r="AM64" s="184"/>
      <c r="AN64" s="184"/>
      <c r="AO64" s="184"/>
      <c r="AP64" s="184"/>
      <c r="AQ64" s="184"/>
      <c r="AR64" s="184"/>
      <c r="AS64" s="184"/>
      <c r="AT64" s="184"/>
      <c r="AU64" s="184"/>
      <c r="AV64" s="184"/>
      <c r="AW64" s="184"/>
      <c r="AX64" s="184"/>
    </row>
    <row r="65" spans="1:50" ht="12" customHeight="1">
      <c r="A65" s="203"/>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224"/>
      <c r="AM65" s="184"/>
      <c r="AN65" s="184"/>
      <c r="AO65" s="184"/>
      <c r="AP65" s="184"/>
      <c r="AQ65" s="184"/>
      <c r="AR65" s="184"/>
      <c r="AS65" s="184"/>
      <c r="AT65" s="184"/>
      <c r="AU65" s="184"/>
      <c r="AV65" s="184"/>
      <c r="AW65" s="184"/>
      <c r="AX65" s="184"/>
    </row>
    <row r="66" spans="1:50" ht="12" customHeight="1">
      <c r="A66" s="203"/>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224"/>
      <c r="AM66" s="184"/>
      <c r="AN66" s="184"/>
      <c r="AO66" s="184"/>
      <c r="AP66" s="184"/>
      <c r="AQ66" s="184"/>
      <c r="AR66" s="184"/>
      <c r="AS66" s="184"/>
      <c r="AT66" s="184"/>
      <c r="AU66" s="184"/>
      <c r="AV66" s="184"/>
      <c r="AW66" s="184"/>
      <c r="AX66" s="184"/>
    </row>
    <row r="67" spans="1:50" ht="12" customHeight="1">
      <c r="A67" s="203"/>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224"/>
      <c r="AM67" s="184"/>
      <c r="AN67" s="184"/>
      <c r="AO67" s="184"/>
      <c r="AP67" s="184"/>
      <c r="AQ67" s="184"/>
      <c r="AR67" s="184"/>
      <c r="AS67" s="184"/>
      <c r="AT67" s="184"/>
      <c r="AU67" s="184"/>
      <c r="AV67" s="184"/>
      <c r="AW67" s="184"/>
      <c r="AX67" s="184"/>
    </row>
    <row r="68" spans="1:50" ht="12" customHeight="1">
      <c r="A68" s="203"/>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224"/>
      <c r="AM68" s="184"/>
      <c r="AN68" s="184"/>
      <c r="AO68" s="184"/>
      <c r="AP68" s="184"/>
      <c r="AQ68" s="184"/>
      <c r="AR68" s="184"/>
      <c r="AS68" s="184"/>
      <c r="AT68" s="184"/>
      <c r="AU68" s="184"/>
      <c r="AV68" s="184"/>
      <c r="AW68" s="184"/>
      <c r="AX68" s="184"/>
    </row>
    <row r="69" spans="1:50" ht="12" customHeight="1">
      <c r="A69" s="203"/>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224"/>
      <c r="AM69" s="184"/>
      <c r="AN69" s="184"/>
      <c r="AO69" s="184"/>
      <c r="AP69" s="184"/>
      <c r="AQ69" s="184"/>
      <c r="AR69" s="184"/>
      <c r="AS69" s="184"/>
      <c r="AT69" s="184"/>
      <c r="AU69" s="184"/>
      <c r="AV69" s="184"/>
      <c r="AW69" s="184"/>
      <c r="AX69" s="184"/>
    </row>
    <row r="70" spans="1:50" ht="12" customHeight="1">
      <c r="A70" s="203"/>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224"/>
      <c r="AM70" s="184"/>
      <c r="AN70" s="184"/>
      <c r="AO70" s="184"/>
      <c r="AP70" s="184"/>
      <c r="AQ70" s="184"/>
      <c r="AR70" s="184"/>
      <c r="AS70" s="184"/>
      <c r="AT70" s="184"/>
      <c r="AU70" s="184"/>
      <c r="AV70" s="184"/>
      <c r="AW70" s="184"/>
      <c r="AX70" s="184"/>
    </row>
    <row r="71" spans="1:50" ht="12" customHeight="1">
      <c r="A71" s="203"/>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224"/>
      <c r="AM71" s="184"/>
      <c r="AN71" s="184"/>
      <c r="AO71" s="184"/>
      <c r="AP71" s="184"/>
      <c r="AQ71" s="184"/>
      <c r="AR71" s="184"/>
      <c r="AS71" s="184"/>
      <c r="AT71" s="184"/>
      <c r="AU71" s="184"/>
      <c r="AV71" s="184"/>
      <c r="AW71" s="184"/>
      <c r="AX71" s="184"/>
    </row>
    <row r="72" spans="1:50" ht="12" customHeight="1">
      <c r="A72" s="203"/>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224"/>
      <c r="AM72" s="184"/>
      <c r="AN72" s="184"/>
      <c r="AO72" s="184"/>
      <c r="AP72" s="184"/>
      <c r="AQ72" s="184"/>
      <c r="AR72" s="184"/>
      <c r="AS72" s="184"/>
      <c r="AT72" s="184"/>
      <c r="AU72" s="184"/>
      <c r="AV72" s="184"/>
      <c r="AW72" s="184"/>
      <c r="AX72" s="184"/>
    </row>
    <row r="73" spans="1:50" ht="12" customHeight="1">
      <c r="A73" s="203"/>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224"/>
      <c r="AM73" s="184"/>
      <c r="AN73" s="184"/>
      <c r="AO73" s="184"/>
      <c r="AP73" s="184"/>
      <c r="AQ73" s="184"/>
      <c r="AR73" s="184"/>
      <c r="AS73" s="184"/>
      <c r="AT73" s="184"/>
      <c r="AU73" s="184"/>
      <c r="AV73" s="184"/>
      <c r="AW73" s="184"/>
      <c r="AX73" s="184"/>
    </row>
    <row r="74" spans="1:50" ht="12" customHeight="1">
      <c r="A74" s="203"/>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224"/>
      <c r="AM74" s="184"/>
      <c r="AN74" s="184"/>
      <c r="AO74" s="184"/>
      <c r="AP74" s="184"/>
      <c r="AQ74" s="184"/>
      <c r="AR74" s="184"/>
      <c r="AS74" s="184"/>
      <c r="AT74" s="184"/>
      <c r="AU74" s="184"/>
      <c r="AV74" s="184"/>
      <c r="AW74" s="184"/>
      <c r="AX74" s="184"/>
    </row>
    <row r="75" spans="1:50" ht="12" customHeight="1">
      <c r="A75" s="203"/>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224"/>
      <c r="AM75" s="184"/>
      <c r="AN75" s="184"/>
      <c r="AO75" s="184"/>
      <c r="AP75" s="184"/>
      <c r="AQ75" s="184"/>
      <c r="AR75" s="184"/>
      <c r="AS75" s="184"/>
      <c r="AT75" s="184"/>
      <c r="AU75" s="184"/>
      <c r="AV75" s="184"/>
      <c r="AW75" s="184"/>
      <c r="AX75" s="184"/>
    </row>
    <row r="76" spans="1:39" ht="12" customHeight="1">
      <c r="A76" s="199"/>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22"/>
      <c r="AM76" s="184"/>
    </row>
    <row r="77" spans="38:39" ht="12" customHeight="1">
      <c r="AL77" s="184"/>
      <c r="AM77" s="184"/>
    </row>
    <row r="78" spans="38:39" ht="12" customHeight="1">
      <c r="AL78" s="184"/>
      <c r="AM78" s="184"/>
    </row>
    <row r="79" spans="38:39" ht="12" customHeight="1">
      <c r="AL79" s="184"/>
      <c r="AM79" s="184"/>
    </row>
    <row r="80" spans="38:39" ht="12" customHeight="1">
      <c r="AL80" s="184"/>
      <c r="AM80" s="184"/>
    </row>
    <row r="81" spans="38:39" ht="12" customHeight="1">
      <c r="AL81" s="184"/>
      <c r="AM81" s="184"/>
    </row>
    <row r="82" spans="38:39" ht="12" customHeight="1">
      <c r="AL82" s="184"/>
      <c r="AM82" s="184"/>
    </row>
    <row r="83" spans="38:39" ht="12" customHeight="1">
      <c r="AL83" s="184"/>
      <c r="AM83" s="184"/>
    </row>
    <row r="84" spans="38:39" ht="12" customHeight="1">
      <c r="AL84" s="184"/>
      <c r="AM84" s="184"/>
    </row>
    <row r="85" spans="38:39" ht="12" customHeight="1">
      <c r="AL85" s="184"/>
      <c r="AM85" s="184"/>
    </row>
    <row r="86" spans="38:39" ht="12" customHeight="1">
      <c r="AL86" s="184"/>
      <c r="AM86" s="184"/>
    </row>
    <row r="87" spans="38:39" ht="12" customHeight="1">
      <c r="AL87" s="184"/>
      <c r="AM87" s="184"/>
    </row>
    <row r="88" spans="38:39" ht="12" customHeight="1">
      <c r="AL88" s="184"/>
      <c r="AM88" s="184"/>
    </row>
    <row r="89" spans="38:39" ht="12" customHeight="1">
      <c r="AL89" s="184"/>
      <c r="AM89" s="184"/>
    </row>
    <row r="90" spans="38:39" ht="12" customHeight="1">
      <c r="AL90" s="184"/>
      <c r="AM90" s="184"/>
    </row>
    <row r="91" spans="38:39" ht="12" customHeight="1">
      <c r="AL91" s="184"/>
      <c r="AM91" s="184"/>
    </row>
    <row r="92" spans="38:39" ht="12" customHeight="1">
      <c r="AL92" s="184"/>
      <c r="AM92" s="184"/>
    </row>
    <row r="93" spans="38:39" ht="12" customHeight="1">
      <c r="AL93" s="184"/>
      <c r="AM93" s="184"/>
    </row>
    <row r="94" spans="38:39" ht="12" customHeight="1">
      <c r="AL94" s="184"/>
      <c r="AM94" s="184"/>
    </row>
    <row r="95" spans="38:39" ht="12" customHeight="1">
      <c r="AL95" s="184"/>
      <c r="AM95" s="184"/>
    </row>
    <row r="96" spans="38:39" ht="12" customHeight="1">
      <c r="AL96" s="184"/>
      <c r="AM96" s="184"/>
    </row>
    <row r="97" spans="38:39" ht="12" customHeight="1">
      <c r="AL97" s="184"/>
      <c r="AM97" s="184"/>
    </row>
    <row r="98" spans="38:39" ht="12" customHeight="1">
      <c r="AL98" s="184"/>
      <c r="AM98" s="184"/>
    </row>
    <row r="99" spans="38:39" ht="12" customHeight="1">
      <c r="AL99" s="184"/>
      <c r="AM99" s="184"/>
    </row>
    <row r="100" spans="38:39" ht="12" customHeight="1">
      <c r="AL100" s="184"/>
      <c r="AM100" s="184"/>
    </row>
    <row r="101" spans="38:39" ht="12" customHeight="1">
      <c r="AL101" s="184"/>
      <c r="AM101" s="184"/>
    </row>
    <row r="102" spans="38:39" ht="12" customHeight="1">
      <c r="AL102" s="184"/>
      <c r="AM102" s="184"/>
    </row>
    <row r="103" spans="38:39" ht="12" customHeight="1">
      <c r="AL103" s="184"/>
      <c r="AM103" s="184"/>
    </row>
    <row r="104" spans="38:39" ht="12" customHeight="1">
      <c r="AL104" s="184"/>
      <c r="AM104" s="184"/>
    </row>
    <row r="105" spans="38:39" ht="12" customHeight="1">
      <c r="AL105" s="184"/>
      <c r="AM105" s="184"/>
    </row>
    <row r="106" spans="38:39" ht="12" customHeight="1">
      <c r="AL106" s="184"/>
      <c r="AM106" s="184"/>
    </row>
    <row r="107" spans="38:39" ht="12" customHeight="1">
      <c r="AL107" s="184"/>
      <c r="AM107" s="184"/>
    </row>
    <row r="108" spans="38:39" ht="12" customHeight="1">
      <c r="AL108" s="184"/>
      <c r="AM108" s="184"/>
    </row>
    <row r="109" spans="38:39" ht="12" customHeight="1">
      <c r="AL109" s="184"/>
      <c r="AM109" s="184"/>
    </row>
    <row r="110" spans="38:39" ht="12" customHeight="1">
      <c r="AL110" s="184"/>
      <c r="AM110" s="184"/>
    </row>
    <row r="111" spans="38:39" ht="12" customHeight="1">
      <c r="AL111" s="184"/>
      <c r="AM111" s="184"/>
    </row>
    <row r="112" spans="38:39" ht="12" customHeight="1">
      <c r="AL112" s="184"/>
      <c r="AM112" s="184"/>
    </row>
    <row r="113" spans="38:39" ht="12" customHeight="1">
      <c r="AL113" s="184"/>
      <c r="AM113" s="184"/>
    </row>
    <row r="114" spans="38:39" ht="12" customHeight="1">
      <c r="AL114" s="184"/>
      <c r="AM114" s="184"/>
    </row>
    <row r="115" spans="38:39" ht="12" customHeight="1">
      <c r="AL115" s="184"/>
      <c r="AM115" s="184"/>
    </row>
    <row r="116" spans="38:39" ht="12" customHeight="1">
      <c r="AL116" s="184"/>
      <c r="AM116" s="184"/>
    </row>
    <row r="117" spans="38:39" ht="12" customHeight="1">
      <c r="AL117" s="184"/>
      <c r="AM117" s="184"/>
    </row>
    <row r="118" spans="38:39" ht="12" customHeight="1">
      <c r="AL118" s="184"/>
      <c r="AM118" s="184"/>
    </row>
    <row r="119" spans="38:39" ht="12" customHeight="1">
      <c r="AL119" s="184"/>
      <c r="AM119" s="184"/>
    </row>
    <row r="120" spans="38:39" ht="12" customHeight="1">
      <c r="AL120" s="184"/>
      <c r="AM120" s="184"/>
    </row>
    <row r="121" spans="38:39" ht="12" customHeight="1">
      <c r="AL121" s="184"/>
      <c r="AM121" s="184"/>
    </row>
    <row r="122" spans="38:39" ht="12" customHeight="1">
      <c r="AL122" s="184"/>
      <c r="AM122" s="184"/>
    </row>
    <row r="123" spans="38:39" ht="12" customHeight="1">
      <c r="AL123" s="184"/>
      <c r="AM123" s="184"/>
    </row>
    <row r="124" spans="38:39" ht="12" customHeight="1">
      <c r="AL124" s="184"/>
      <c r="AM124" s="184"/>
    </row>
    <row r="125" spans="38:39" ht="12" customHeight="1">
      <c r="AL125" s="184"/>
      <c r="AM125" s="184"/>
    </row>
    <row r="126" spans="38:39" ht="12" customHeight="1">
      <c r="AL126" s="184"/>
      <c r="AM126" s="184"/>
    </row>
    <row r="127" spans="38:39" ht="12" customHeight="1">
      <c r="AL127" s="184"/>
      <c r="AM127" s="184"/>
    </row>
    <row r="128" spans="38:39" ht="12" customHeight="1">
      <c r="AL128" s="184"/>
      <c r="AM128" s="184"/>
    </row>
    <row r="129" spans="38:39" ht="12" customHeight="1">
      <c r="AL129" s="184"/>
      <c r="AM129" s="184"/>
    </row>
    <row r="130" spans="38:39" ht="12" customHeight="1">
      <c r="AL130" s="184"/>
      <c r="AM130" s="184"/>
    </row>
    <row r="131" spans="38:39" ht="12" customHeight="1">
      <c r="AL131" s="184"/>
      <c r="AM131" s="184"/>
    </row>
    <row r="132" spans="38:39" ht="12" customHeight="1">
      <c r="AL132" s="184"/>
      <c r="AM132" s="184"/>
    </row>
    <row r="133" spans="38:39" ht="12" customHeight="1">
      <c r="AL133" s="184"/>
      <c r="AM133" s="184"/>
    </row>
    <row r="134" spans="38:39" ht="12" customHeight="1">
      <c r="AL134" s="184"/>
      <c r="AM134" s="184"/>
    </row>
    <row r="135" spans="38:39" ht="12" customHeight="1">
      <c r="AL135" s="184"/>
      <c r="AM135" s="184"/>
    </row>
    <row r="136" spans="38:39" ht="12" customHeight="1">
      <c r="AL136" s="184"/>
      <c r="AM136" s="184"/>
    </row>
    <row r="137" spans="38:39" ht="12" customHeight="1">
      <c r="AL137" s="184"/>
      <c r="AM137" s="184"/>
    </row>
    <row r="138" spans="38:39" ht="12" customHeight="1">
      <c r="AL138" s="184"/>
      <c r="AM138" s="184"/>
    </row>
    <row r="139" spans="38:39" ht="12" customHeight="1">
      <c r="AL139" s="184"/>
      <c r="AM139" s="184"/>
    </row>
    <row r="140" spans="38:39" ht="12" customHeight="1">
      <c r="AL140" s="184"/>
      <c r="AM140" s="184"/>
    </row>
    <row r="141" spans="38:39" ht="12" customHeight="1">
      <c r="AL141" s="184"/>
      <c r="AM141" s="184"/>
    </row>
    <row r="142" spans="38:39" ht="12" customHeight="1">
      <c r="AL142" s="184"/>
      <c r="AM142" s="184"/>
    </row>
    <row r="143" spans="38:39" ht="12" customHeight="1">
      <c r="AL143" s="184"/>
      <c r="AM143" s="184"/>
    </row>
    <row r="144" spans="38:39" ht="12" customHeight="1">
      <c r="AL144" s="184"/>
      <c r="AM144" s="184"/>
    </row>
    <row r="145" spans="38:39" ht="12" customHeight="1">
      <c r="AL145" s="184"/>
      <c r="AM145" s="184"/>
    </row>
    <row r="146" spans="38:39" ht="12" customHeight="1">
      <c r="AL146" s="184"/>
      <c r="AM146" s="184"/>
    </row>
    <row r="147" spans="38:39" ht="12" customHeight="1">
      <c r="AL147" s="184"/>
      <c r="AM147" s="184"/>
    </row>
    <row r="148" spans="38:39" ht="12" customHeight="1">
      <c r="AL148" s="184"/>
      <c r="AM148" s="184"/>
    </row>
    <row r="149" spans="38:39" ht="12" customHeight="1">
      <c r="AL149" s="184"/>
      <c r="AM149" s="184"/>
    </row>
    <row r="150" spans="38:39" ht="12" customHeight="1">
      <c r="AL150" s="184"/>
      <c r="AM150" s="184"/>
    </row>
    <row r="151" spans="38:39" ht="12" customHeight="1">
      <c r="AL151" s="184"/>
      <c r="AM151" s="184"/>
    </row>
    <row r="152" spans="38:39" ht="12" customHeight="1">
      <c r="AL152" s="184"/>
      <c r="AM152" s="184"/>
    </row>
    <row r="153" spans="38:39" ht="12" customHeight="1">
      <c r="AL153" s="184"/>
      <c r="AM153" s="184"/>
    </row>
    <row r="154" spans="38:39" ht="12" customHeight="1">
      <c r="AL154" s="184"/>
      <c r="AM154" s="184"/>
    </row>
    <row r="155" spans="38:39" ht="12" customHeight="1">
      <c r="AL155" s="184"/>
      <c r="AM155" s="184"/>
    </row>
    <row r="156" spans="38:39" ht="12" customHeight="1">
      <c r="AL156" s="184"/>
      <c r="AM156" s="184"/>
    </row>
    <row r="157" spans="38:39" ht="12" customHeight="1">
      <c r="AL157" s="184"/>
      <c r="AM157" s="184"/>
    </row>
    <row r="158" spans="38:39" ht="12" customHeight="1">
      <c r="AL158" s="184"/>
      <c r="AM158" s="184"/>
    </row>
    <row r="159" spans="38:39" ht="12" customHeight="1">
      <c r="AL159" s="184"/>
      <c r="AM159" s="184"/>
    </row>
    <row r="160" spans="38:39" ht="12" customHeight="1">
      <c r="AL160" s="184"/>
      <c r="AM160" s="184"/>
    </row>
    <row r="161" spans="38:39" ht="12" customHeight="1">
      <c r="AL161" s="184"/>
      <c r="AM161" s="184"/>
    </row>
    <row r="162" spans="38:39" ht="12" customHeight="1">
      <c r="AL162" s="184"/>
      <c r="AM162" s="184"/>
    </row>
    <row r="163" spans="38:39" ht="12" customHeight="1">
      <c r="AL163" s="184"/>
      <c r="AM163" s="184"/>
    </row>
    <row r="164" spans="38:39" ht="12" customHeight="1">
      <c r="AL164" s="184"/>
      <c r="AM164" s="184"/>
    </row>
    <row r="165" spans="38:39" ht="12" customHeight="1">
      <c r="AL165" s="184"/>
      <c r="AM165" s="184"/>
    </row>
    <row r="166" spans="38:39" ht="12" customHeight="1">
      <c r="AL166" s="184"/>
      <c r="AM166" s="184"/>
    </row>
    <row r="167" spans="38:39" ht="12" customHeight="1">
      <c r="AL167" s="184"/>
      <c r="AM167" s="184"/>
    </row>
    <row r="168" spans="38:39" ht="12" customHeight="1">
      <c r="AL168" s="184"/>
      <c r="AM168" s="184"/>
    </row>
    <row r="169" spans="38:39" ht="12" customHeight="1">
      <c r="AL169" s="184"/>
      <c r="AM169" s="184"/>
    </row>
    <row r="170" spans="38:39" ht="12" customHeight="1">
      <c r="AL170" s="184"/>
      <c r="AM170" s="184"/>
    </row>
    <row r="171" spans="38:39" ht="12" customHeight="1">
      <c r="AL171" s="184"/>
      <c r="AM171" s="184"/>
    </row>
    <row r="172" spans="38:39" ht="12" customHeight="1">
      <c r="AL172" s="184"/>
      <c r="AM172" s="184"/>
    </row>
    <row r="173" spans="38:39" ht="12" customHeight="1">
      <c r="AL173" s="184"/>
      <c r="AM173" s="184"/>
    </row>
    <row r="174" spans="38:39" ht="12" customHeight="1">
      <c r="AL174" s="184"/>
      <c r="AM174" s="184"/>
    </row>
    <row r="175" spans="38:39" ht="12" customHeight="1">
      <c r="AL175" s="184"/>
      <c r="AM175" s="184"/>
    </row>
    <row r="176" spans="38:39" ht="12" customHeight="1">
      <c r="AL176" s="184"/>
      <c r="AM176" s="184"/>
    </row>
    <row r="177" spans="38:39" ht="12" customHeight="1">
      <c r="AL177" s="184"/>
      <c r="AM177" s="184"/>
    </row>
    <row r="178" spans="38:39" ht="12" customHeight="1">
      <c r="AL178" s="184"/>
      <c r="AM178" s="184"/>
    </row>
    <row r="179" spans="38:39" ht="12" customHeight="1">
      <c r="AL179" s="184"/>
      <c r="AM179" s="184"/>
    </row>
    <row r="180" spans="38:39" ht="12" customHeight="1">
      <c r="AL180" s="184"/>
      <c r="AM180" s="184"/>
    </row>
    <row r="181" spans="38:39" ht="12" customHeight="1">
      <c r="AL181" s="184"/>
      <c r="AM181" s="184"/>
    </row>
    <row r="182" spans="38:39" ht="12" customHeight="1">
      <c r="AL182" s="184"/>
      <c r="AM182" s="184"/>
    </row>
    <row r="183" spans="38:39" ht="12" customHeight="1">
      <c r="AL183" s="184"/>
      <c r="AM183" s="184"/>
    </row>
    <row r="184" spans="38:39" ht="12" customHeight="1">
      <c r="AL184" s="184"/>
      <c r="AM184" s="184"/>
    </row>
    <row r="185" spans="38:39" ht="12" customHeight="1">
      <c r="AL185" s="184"/>
      <c r="AM185" s="184"/>
    </row>
    <row r="186" spans="38:39" ht="12" customHeight="1">
      <c r="AL186" s="184"/>
      <c r="AM186" s="184"/>
    </row>
    <row r="187" spans="38:39" ht="12" customHeight="1">
      <c r="AL187" s="184"/>
      <c r="AM187" s="184"/>
    </row>
  </sheetData>
  <sheetProtection/>
  <mergeCells count="15">
    <mergeCell ref="B6:AK7"/>
    <mergeCell ref="K15:Q16"/>
    <mergeCell ref="C16:J16"/>
    <mergeCell ref="I21:M22"/>
    <mergeCell ref="AB21:AG22"/>
    <mergeCell ref="AD28:AJ29"/>
    <mergeCell ref="AI38:AJ39"/>
    <mergeCell ref="AC39:AD39"/>
    <mergeCell ref="AG39:AH39"/>
    <mergeCell ref="L31:P32"/>
    <mergeCell ref="B38:V39"/>
    <mergeCell ref="Z38:AB39"/>
    <mergeCell ref="AC38:AD38"/>
    <mergeCell ref="AE38:AF39"/>
    <mergeCell ref="AG38:AH38"/>
  </mergeCells>
  <dataValidations count="1">
    <dataValidation type="list" allowBlank="1" showInputMessage="1" showErrorMessage="1" sqref="AE9 B28 B26 G26 K28 L26 T28 U26 Z28 AC26 S15 B15 AE15 B18 G18 N18 S18 Y18 S12 G12 B12 M12 B9 G9 S9 Y9 M9 AE12 Y12 Y15 X21 P21 B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codeName="Sheet12">
    <tabColor rgb="FF00B0F0"/>
  </sheetPr>
  <dimension ref="A1:AM90"/>
  <sheetViews>
    <sheetView zoomScalePageLayoutView="0" workbookViewId="0" topLeftCell="A73">
      <selection activeCell="B9" sqref="B9:F9"/>
    </sheetView>
  </sheetViews>
  <sheetFormatPr defaultColWidth="9.00390625" defaultRowHeight="13.5" customHeight="1"/>
  <cols>
    <col min="1" max="1" width="2.625" style="97" customWidth="1"/>
    <col min="2" max="2" width="2.875" style="97" customWidth="1"/>
    <col min="3" max="15" width="2.625" style="97" customWidth="1"/>
    <col min="16" max="16" width="2.75390625" style="97" customWidth="1"/>
    <col min="17" max="42" width="2.625" style="97" customWidth="1"/>
    <col min="43" max="16384" width="9.00390625" style="97" customWidth="1"/>
  </cols>
  <sheetData>
    <row r="1" spans="1:36" ht="15" customHeight="1">
      <c r="A1" s="533" t="s">
        <v>427</v>
      </c>
      <c r="B1" s="98"/>
      <c r="C1" s="98"/>
      <c r="D1" s="98"/>
      <c r="E1" s="98"/>
      <c r="F1" s="98"/>
      <c r="G1" s="98"/>
      <c r="H1" s="98"/>
      <c r="I1" s="98"/>
      <c r="J1" s="98"/>
      <c r="K1" s="98"/>
      <c r="L1" s="98"/>
      <c r="M1" s="98"/>
      <c r="N1" s="98"/>
      <c r="O1" s="98"/>
      <c r="P1" s="98"/>
      <c r="Q1" s="98"/>
      <c r="R1" s="98"/>
      <c r="S1" s="98"/>
      <c r="T1" s="98"/>
      <c r="U1" s="98"/>
      <c r="V1" s="98"/>
      <c r="W1" s="98"/>
      <c r="X1" s="98"/>
      <c r="Y1" s="98"/>
      <c r="Z1" s="98"/>
      <c r="AA1" s="142" t="s">
        <v>30</v>
      </c>
      <c r="AB1" s="98"/>
      <c r="AC1" s="98"/>
      <c r="AD1" s="98"/>
      <c r="AE1" s="98"/>
      <c r="AF1" s="98"/>
      <c r="AG1" s="98"/>
      <c r="AH1" s="98"/>
      <c r="AI1" s="98"/>
      <c r="AJ1" s="98"/>
    </row>
    <row r="2" spans="1:36" ht="13.5">
      <c r="A2" s="98"/>
      <c r="B2" s="99"/>
      <c r="C2" s="98"/>
      <c r="D2" s="98"/>
      <c r="E2" s="98"/>
      <c r="F2" s="98"/>
      <c r="G2" s="98"/>
      <c r="H2" s="98"/>
      <c r="I2" s="98"/>
      <c r="J2" s="98"/>
      <c r="K2" s="98"/>
      <c r="L2" s="98"/>
      <c r="M2" s="98"/>
      <c r="N2" s="98"/>
      <c r="O2" s="98"/>
      <c r="P2" s="98"/>
      <c r="Q2" s="98"/>
      <c r="R2" s="98"/>
      <c r="S2" s="98"/>
      <c r="T2" s="98"/>
      <c r="U2" s="98"/>
      <c r="V2" s="98"/>
      <c r="W2" s="98"/>
      <c r="X2" s="98"/>
      <c r="Y2" s="98"/>
      <c r="Z2" s="98"/>
      <c r="AA2" s="94" t="s">
        <v>32</v>
      </c>
      <c r="AB2" s="98"/>
      <c r="AC2" s="117"/>
      <c r="AD2" s="117"/>
      <c r="AE2" s="117"/>
      <c r="AF2" s="117"/>
      <c r="AG2" s="117"/>
      <c r="AH2" s="117"/>
      <c r="AI2" s="147"/>
      <c r="AJ2" s="98"/>
    </row>
    <row r="3" spans="1:36" ht="6" customHeight="1">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48"/>
    </row>
    <row r="4" spans="1:36" ht="16.5" customHeight="1">
      <c r="A4" s="102"/>
      <c r="B4" s="103"/>
      <c r="C4" s="104"/>
      <c r="D4" s="104"/>
      <c r="E4" s="104"/>
      <c r="F4" s="103"/>
      <c r="G4" s="104"/>
      <c r="H4" s="1607" t="s">
        <v>428</v>
      </c>
      <c r="I4" s="1607"/>
      <c r="J4" s="1607"/>
      <c r="K4" s="1607"/>
      <c r="L4" s="1607"/>
      <c r="M4" s="1607"/>
      <c r="N4" s="1607"/>
      <c r="O4" s="1607"/>
      <c r="P4" s="1607"/>
      <c r="Q4" s="1607"/>
      <c r="R4" s="1607"/>
      <c r="S4" s="1607"/>
      <c r="T4" s="1607"/>
      <c r="U4" s="1607"/>
      <c r="V4" s="1607"/>
      <c r="W4" s="1607"/>
      <c r="X4" s="1607"/>
      <c r="Y4" s="1607"/>
      <c r="Z4" s="1607"/>
      <c r="AA4" s="1607"/>
      <c r="AB4" s="1607"/>
      <c r="AC4" s="1607"/>
      <c r="AD4" s="104"/>
      <c r="AE4" s="104"/>
      <c r="AF4" s="103"/>
      <c r="AG4" s="103"/>
      <c r="AH4" s="103"/>
      <c r="AI4" s="103"/>
      <c r="AJ4" s="149"/>
    </row>
    <row r="5" spans="1:36" ht="2.25" customHeight="1">
      <c r="A5" s="102"/>
      <c r="B5" s="103"/>
      <c r="C5" s="104"/>
      <c r="D5" s="104"/>
      <c r="E5" s="104"/>
      <c r="F5" s="103"/>
      <c r="G5" s="104"/>
      <c r="H5" s="105"/>
      <c r="I5" s="105"/>
      <c r="J5" s="105"/>
      <c r="K5" s="105"/>
      <c r="L5" s="105"/>
      <c r="M5" s="105"/>
      <c r="N5" s="105"/>
      <c r="O5" s="105"/>
      <c r="P5" s="105"/>
      <c r="Q5" s="105"/>
      <c r="R5" s="105"/>
      <c r="S5" s="105"/>
      <c r="T5" s="105"/>
      <c r="U5" s="105"/>
      <c r="V5" s="105"/>
      <c r="W5" s="105"/>
      <c r="X5" s="105"/>
      <c r="Y5" s="105"/>
      <c r="Z5" s="105"/>
      <c r="AA5" s="105"/>
      <c r="AB5" s="105"/>
      <c r="AC5" s="105"/>
      <c r="AD5" s="104"/>
      <c r="AE5" s="104"/>
      <c r="AF5" s="103"/>
      <c r="AG5" s="103"/>
      <c r="AH5" s="103"/>
      <c r="AI5" s="103"/>
      <c r="AJ5" s="149"/>
    </row>
    <row r="6" spans="1:36" ht="13.5" customHeight="1">
      <c r="A6" s="102"/>
      <c r="B6" s="1608" t="s">
        <v>429</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c r="AF6" s="1608"/>
      <c r="AG6" s="1608"/>
      <c r="AH6" s="1608"/>
      <c r="AI6" s="1608"/>
      <c r="AJ6" s="149"/>
    </row>
    <row r="7" spans="1:36" ht="13.5" customHeight="1">
      <c r="A7" s="102"/>
      <c r="B7" s="1608" t="s">
        <v>430</v>
      </c>
      <c r="C7" s="1608"/>
      <c r="D7" s="1608"/>
      <c r="E7" s="1608"/>
      <c r="F7" s="1608"/>
      <c r="G7" s="1608"/>
      <c r="H7" s="1608"/>
      <c r="I7" s="1608"/>
      <c r="J7" s="1608"/>
      <c r="K7" s="1608"/>
      <c r="L7" s="1608"/>
      <c r="M7" s="1608"/>
      <c r="N7" s="1608"/>
      <c r="O7" s="1608"/>
      <c r="P7" s="1608"/>
      <c r="Q7" s="1608"/>
      <c r="R7" s="1608"/>
      <c r="S7" s="1608"/>
      <c r="T7" s="1608"/>
      <c r="U7" s="1608"/>
      <c r="V7" s="1608"/>
      <c r="W7" s="1608"/>
      <c r="X7" s="1608"/>
      <c r="Y7" s="1608"/>
      <c r="Z7" s="1608"/>
      <c r="AA7" s="1608"/>
      <c r="AB7" s="1608"/>
      <c r="AC7" s="1608"/>
      <c r="AD7" s="1608"/>
      <c r="AE7" s="1608"/>
      <c r="AF7" s="1608"/>
      <c r="AG7" s="1608"/>
      <c r="AH7" s="1608"/>
      <c r="AI7" s="1608"/>
      <c r="AJ7" s="149"/>
    </row>
    <row r="8" spans="1:36" ht="3" customHeight="1">
      <c r="A8" s="102"/>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49"/>
    </row>
    <row r="9" spans="1:36" s="89" customFormat="1" ht="13.5" customHeight="1">
      <c r="A9" s="107"/>
      <c r="B9" s="1600"/>
      <c r="C9" s="1600"/>
      <c r="D9" s="1600"/>
      <c r="E9" s="1600"/>
      <c r="F9" s="1600"/>
      <c r="G9" s="1600"/>
      <c r="H9" s="1600"/>
      <c r="I9" s="1600"/>
      <c r="J9" s="1600"/>
      <c r="K9" s="114" t="s">
        <v>431</v>
      </c>
      <c r="L9" s="114"/>
      <c r="M9" s="114"/>
      <c r="N9" s="114"/>
      <c r="O9" s="114"/>
      <c r="P9" s="114"/>
      <c r="Q9" s="114"/>
      <c r="R9" s="114"/>
      <c r="S9" s="114"/>
      <c r="T9" s="113"/>
      <c r="U9" s="113"/>
      <c r="AG9" s="113"/>
      <c r="AH9" s="113"/>
      <c r="AI9" s="113"/>
      <c r="AJ9" s="150"/>
    </row>
    <row r="10" spans="1:36" ht="14.25" customHeight="1">
      <c r="A10" s="108"/>
      <c r="B10" s="109" t="s">
        <v>432</v>
      </c>
      <c r="C10" s="103"/>
      <c r="D10" s="103"/>
      <c r="E10" s="103"/>
      <c r="F10" s="103"/>
      <c r="G10" s="103"/>
      <c r="H10" s="103"/>
      <c r="I10" s="103"/>
      <c r="J10" s="103"/>
      <c r="K10" s="103"/>
      <c r="L10" s="103"/>
      <c r="M10" s="103"/>
      <c r="N10" s="103"/>
      <c r="O10" s="103"/>
      <c r="P10" s="103"/>
      <c r="Q10" s="103"/>
      <c r="R10" s="103"/>
      <c r="S10" s="103"/>
      <c r="T10" s="103"/>
      <c r="U10" s="103"/>
      <c r="AG10" s="103"/>
      <c r="AH10" s="103"/>
      <c r="AI10" s="103"/>
      <c r="AJ10" s="149"/>
    </row>
    <row r="11" spans="1:36" ht="3" customHeight="1">
      <c r="A11" s="102"/>
      <c r="B11" s="109"/>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49"/>
    </row>
    <row r="12" spans="1:36" ht="14.25" customHeight="1">
      <c r="A12" s="102"/>
      <c r="B12" s="110" t="s">
        <v>433</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49"/>
    </row>
    <row r="13" spans="1:36" ht="12.75" customHeight="1">
      <c r="A13" s="102"/>
      <c r="B13" s="1609" t="s">
        <v>434</v>
      </c>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c r="AI13" s="1609"/>
      <c r="AJ13" s="149"/>
    </row>
    <row r="14" spans="1:36" s="90" customFormat="1" ht="12.75" customHeight="1">
      <c r="A14" s="112"/>
      <c r="B14" s="1609"/>
      <c r="C14" s="1609"/>
      <c r="D14" s="1609"/>
      <c r="E14" s="1609"/>
      <c r="F14" s="1609"/>
      <c r="G14" s="1609"/>
      <c r="H14" s="1609"/>
      <c r="I14" s="1609"/>
      <c r="J14" s="1609"/>
      <c r="K14" s="1609"/>
      <c r="L14" s="1609"/>
      <c r="M14" s="1609"/>
      <c r="N14" s="1609"/>
      <c r="O14" s="1609"/>
      <c r="P14" s="1609"/>
      <c r="Q14" s="1609"/>
      <c r="R14" s="1609"/>
      <c r="S14" s="1609"/>
      <c r="T14" s="1609"/>
      <c r="U14" s="1609"/>
      <c r="V14" s="1609"/>
      <c r="W14" s="1609"/>
      <c r="X14" s="1609"/>
      <c r="Y14" s="1609"/>
      <c r="Z14" s="1609"/>
      <c r="AA14" s="1609"/>
      <c r="AB14" s="1609"/>
      <c r="AC14" s="1609"/>
      <c r="AD14" s="1609"/>
      <c r="AE14" s="1609"/>
      <c r="AF14" s="1609"/>
      <c r="AG14" s="1609"/>
      <c r="AH14" s="1609"/>
      <c r="AI14" s="1609"/>
      <c r="AJ14" s="151"/>
    </row>
    <row r="15" spans="1:36" s="89" customFormat="1" ht="3" customHeight="1">
      <c r="A15" s="107"/>
      <c r="B15" s="113"/>
      <c r="C15" s="113"/>
      <c r="D15" s="113"/>
      <c r="E15" s="113"/>
      <c r="F15" s="113"/>
      <c r="G15" s="114"/>
      <c r="H15" s="114"/>
      <c r="I15" s="113" t="s">
        <v>435</v>
      </c>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50"/>
    </row>
    <row r="16" spans="1:36" s="89" customFormat="1" ht="13.5" customHeight="1">
      <c r="A16" s="115" t="s">
        <v>41</v>
      </c>
      <c r="B16" s="114"/>
      <c r="C16" s="114"/>
      <c r="D16" s="113"/>
      <c r="E16" s="113"/>
      <c r="F16" s="113"/>
      <c r="G16" s="1580">
        <f>'更新申請書1 '!G15</f>
        <v>0</v>
      </c>
      <c r="H16" s="1580"/>
      <c r="I16" s="1580"/>
      <c r="J16" s="1580"/>
      <c r="K16" s="1580"/>
      <c r="L16" s="1580"/>
      <c r="M16" s="1580"/>
      <c r="N16" s="1580"/>
      <c r="O16" s="1580"/>
      <c r="P16" s="1580"/>
      <c r="Q16" s="1580"/>
      <c r="R16" s="18" t="s">
        <v>436</v>
      </c>
      <c r="S16" s="18"/>
      <c r="T16" s="18"/>
      <c r="U16" s="534"/>
      <c r="V16" s="18"/>
      <c r="W16" s="1610">
        <f>'更新申請書1 '!W15</f>
        <v>0</v>
      </c>
      <c r="X16" s="1610"/>
      <c r="Y16" s="1610"/>
      <c r="Z16" s="1610"/>
      <c r="AA16" s="18" t="s">
        <v>3</v>
      </c>
      <c r="AB16" s="18"/>
      <c r="AC16" s="1580">
        <f>'更新申請書1 '!AC15</f>
        <v>0</v>
      </c>
      <c r="AD16" s="1580"/>
      <c r="AE16" s="18" t="s">
        <v>4</v>
      </c>
      <c r="AF16" s="534"/>
      <c r="AG16" s="1580">
        <f>'更新申請書1 '!AG15</f>
        <v>0</v>
      </c>
      <c r="AH16" s="1580"/>
      <c r="AI16" s="18" t="s">
        <v>5</v>
      </c>
      <c r="AJ16" s="150"/>
    </row>
    <row r="17" spans="1:36" s="89" customFormat="1" ht="12" customHeight="1">
      <c r="A17" s="115"/>
      <c r="B17" s="116" t="s">
        <v>437</v>
      </c>
      <c r="C17" s="114"/>
      <c r="D17" s="114"/>
      <c r="E17" s="114"/>
      <c r="F17" s="114"/>
      <c r="G17" s="1579"/>
      <c r="H17" s="1579"/>
      <c r="I17" s="1579"/>
      <c r="J17" s="1579"/>
      <c r="K17" s="1579"/>
      <c r="L17" s="1579"/>
      <c r="M17" s="1579"/>
      <c r="N17" s="1579"/>
      <c r="O17" s="1579"/>
      <c r="P17" s="1579"/>
      <c r="Q17" s="1579"/>
      <c r="R17" s="13"/>
      <c r="S17" s="13" t="s">
        <v>44</v>
      </c>
      <c r="T17" s="13"/>
      <c r="U17" s="14"/>
      <c r="V17" s="66"/>
      <c r="W17" s="1611"/>
      <c r="X17" s="1611"/>
      <c r="Y17" s="1611"/>
      <c r="Z17" s="1611"/>
      <c r="AA17" s="56" t="s">
        <v>7</v>
      </c>
      <c r="AB17" s="137"/>
      <c r="AC17" s="1579"/>
      <c r="AD17" s="1579"/>
      <c r="AE17" s="56" t="s">
        <v>8</v>
      </c>
      <c r="AF17" s="137"/>
      <c r="AG17" s="1579"/>
      <c r="AH17" s="1579"/>
      <c r="AI17" s="56" t="s">
        <v>9</v>
      </c>
      <c r="AJ17" s="150"/>
    </row>
    <row r="18" spans="1:36" s="89" customFormat="1" ht="2.25" customHeight="1">
      <c r="A18" s="115"/>
      <c r="B18" s="114"/>
      <c r="C18" s="114"/>
      <c r="D18" s="113"/>
      <c r="E18" s="113"/>
      <c r="F18" s="113"/>
      <c r="G18" s="113"/>
      <c r="H18" s="113"/>
      <c r="I18" s="113"/>
      <c r="J18" s="113"/>
      <c r="K18" s="113"/>
      <c r="L18" s="113"/>
      <c r="M18" s="114"/>
      <c r="N18" s="114"/>
      <c r="O18" s="114"/>
      <c r="P18" s="114"/>
      <c r="Q18" s="114"/>
      <c r="R18" s="114"/>
      <c r="U18" s="114"/>
      <c r="V18" s="138"/>
      <c r="W18" s="116"/>
      <c r="X18" s="116"/>
      <c r="AB18" s="138"/>
      <c r="AC18" s="114"/>
      <c r="AD18" s="114"/>
      <c r="AE18" s="114"/>
      <c r="AI18" s="113"/>
      <c r="AJ18" s="150"/>
    </row>
    <row r="19" spans="1:38" s="91" customFormat="1" ht="13.5" customHeight="1">
      <c r="A19" s="115" t="s">
        <v>47</v>
      </c>
      <c r="B19" s="114"/>
      <c r="C19" s="114"/>
      <c r="D19" s="117"/>
      <c r="E19" s="1580" t="str">
        <f>'更新所属機関用１  '!E6</f>
        <v> </v>
      </c>
      <c r="F19" s="1580"/>
      <c r="G19" s="1580"/>
      <c r="H19" s="1580"/>
      <c r="I19" s="1580"/>
      <c r="J19" s="1580"/>
      <c r="K19" s="1580"/>
      <c r="L19" s="1580"/>
      <c r="M19" s="1580"/>
      <c r="N19" s="1580"/>
      <c r="O19" s="1580"/>
      <c r="P19" s="1580"/>
      <c r="Q19" s="1580"/>
      <c r="R19" s="1580"/>
      <c r="S19" s="1580"/>
      <c r="T19" s="1580"/>
      <c r="U19" s="1580"/>
      <c r="V19" s="1580"/>
      <c r="W19" s="1580"/>
      <c r="X19" s="1580"/>
      <c r="Y19" s="1580"/>
      <c r="Z19" s="1580"/>
      <c r="AA19" s="1580"/>
      <c r="AB19" s="1580"/>
      <c r="AC19" s="1580"/>
      <c r="AD19" s="1580"/>
      <c r="AE19" s="1580"/>
      <c r="AF19" s="1580"/>
      <c r="AG19" s="1580"/>
      <c r="AH19" s="1580"/>
      <c r="AI19" s="1580"/>
      <c r="AJ19" s="152"/>
      <c r="AK19" s="114"/>
      <c r="AL19" s="114"/>
    </row>
    <row r="20" spans="1:38" s="92" customFormat="1" ht="12" customHeight="1">
      <c r="A20" s="118"/>
      <c r="B20" s="116" t="s">
        <v>48</v>
      </c>
      <c r="C20" s="119"/>
      <c r="D20" s="119"/>
      <c r="E20" s="1579"/>
      <c r="F20" s="1579"/>
      <c r="G20" s="1579"/>
      <c r="H20" s="1579"/>
      <c r="I20" s="1579"/>
      <c r="J20" s="1579"/>
      <c r="K20" s="1579"/>
      <c r="L20" s="1579"/>
      <c r="M20" s="1579"/>
      <c r="N20" s="1579"/>
      <c r="O20" s="1579"/>
      <c r="P20" s="1579"/>
      <c r="Q20" s="1579"/>
      <c r="R20" s="1579"/>
      <c r="S20" s="1579"/>
      <c r="T20" s="1579"/>
      <c r="U20" s="1579"/>
      <c r="V20" s="1579"/>
      <c r="W20" s="1579"/>
      <c r="X20" s="1579"/>
      <c r="Y20" s="1579"/>
      <c r="Z20" s="1579"/>
      <c r="AA20" s="1579"/>
      <c r="AB20" s="1579"/>
      <c r="AC20" s="1579"/>
      <c r="AD20" s="1579"/>
      <c r="AE20" s="1579"/>
      <c r="AF20" s="1579"/>
      <c r="AG20" s="1579"/>
      <c r="AH20" s="1579"/>
      <c r="AI20" s="1579"/>
      <c r="AJ20" s="153"/>
      <c r="AK20" s="142"/>
      <c r="AL20" s="142"/>
    </row>
    <row r="21" spans="1:36" ht="2.25" customHeight="1">
      <c r="A21" s="10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54"/>
    </row>
    <row r="22" spans="1:36" s="93" customFormat="1" ht="12.75" customHeight="1">
      <c r="A22" s="120" t="s">
        <v>49</v>
      </c>
      <c r="B22" s="121"/>
      <c r="C22" s="121"/>
      <c r="D22" s="121"/>
      <c r="E22" s="122" t="s">
        <v>1</v>
      </c>
      <c r="F22" s="122" t="s">
        <v>50</v>
      </c>
      <c r="G22" s="122" t="s">
        <v>2</v>
      </c>
      <c r="H22" s="123"/>
      <c r="I22" s="123"/>
      <c r="J22" s="123" t="s">
        <v>438</v>
      </c>
      <c r="K22" s="123"/>
      <c r="L22" s="123"/>
      <c r="M22" s="123"/>
      <c r="N22" s="123"/>
      <c r="O22" s="123"/>
      <c r="P22" s="1603" t="s">
        <v>362</v>
      </c>
      <c r="Q22" s="1603"/>
      <c r="R22" s="1603"/>
      <c r="S22" s="1603"/>
      <c r="T22" s="123"/>
      <c r="U22" s="123"/>
      <c r="V22" s="121" t="s">
        <v>439</v>
      </c>
      <c r="W22" s="123"/>
      <c r="X22" s="123"/>
      <c r="Y22" s="123"/>
      <c r="AA22" s="1604" t="str">
        <f>'更新申請書1 '!E24</f>
        <v>学生</v>
      </c>
      <c r="AB22" s="1604"/>
      <c r="AC22" s="1604"/>
      <c r="AD22" s="1604"/>
      <c r="AE22" s="1604"/>
      <c r="AF22" s="1604"/>
      <c r="AG22" s="1604"/>
      <c r="AH22" s="1604"/>
      <c r="AI22" s="1604"/>
      <c r="AJ22" s="155"/>
    </row>
    <row r="23" spans="1:36" s="94" customFormat="1" ht="12" customHeight="1">
      <c r="A23" s="124"/>
      <c r="B23" s="125" t="s">
        <v>6</v>
      </c>
      <c r="C23" s="109"/>
      <c r="D23" s="109"/>
      <c r="E23" s="125" t="s">
        <v>413</v>
      </c>
      <c r="F23" s="109"/>
      <c r="G23" s="109"/>
      <c r="H23" s="109"/>
      <c r="I23" s="109"/>
      <c r="J23" s="109"/>
      <c r="K23" s="109" t="s">
        <v>57</v>
      </c>
      <c r="L23" s="109"/>
      <c r="M23" s="109"/>
      <c r="N23" s="109"/>
      <c r="O23" s="109"/>
      <c r="P23" s="1606" t="s">
        <v>414</v>
      </c>
      <c r="Q23" s="1606"/>
      <c r="R23" s="1606"/>
      <c r="S23" s="1606"/>
      <c r="T23" s="109"/>
      <c r="U23" s="109"/>
      <c r="V23" s="109"/>
      <c r="W23" s="109" t="s">
        <v>14</v>
      </c>
      <c r="X23" s="109"/>
      <c r="Y23" s="109"/>
      <c r="Z23" s="109"/>
      <c r="AA23" s="1605"/>
      <c r="AB23" s="1605"/>
      <c r="AC23" s="1605"/>
      <c r="AD23" s="1605"/>
      <c r="AE23" s="1605"/>
      <c r="AF23" s="1605"/>
      <c r="AG23" s="1605"/>
      <c r="AH23" s="1605"/>
      <c r="AI23" s="1605"/>
      <c r="AJ23" s="156"/>
    </row>
    <row r="24" spans="1:36" ht="2.25" customHeight="1">
      <c r="A24" s="10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54"/>
    </row>
    <row r="25" spans="1:36" s="89" customFormat="1" ht="12" customHeight="1">
      <c r="A25" s="107" t="s">
        <v>440</v>
      </c>
      <c r="B25" s="113"/>
      <c r="C25" s="113"/>
      <c r="D25" s="113"/>
      <c r="E25" s="113"/>
      <c r="F25" s="113"/>
      <c r="G25" s="1580">
        <f>'更新申請書1 '!G27</f>
        <v>0</v>
      </c>
      <c r="H25" s="1580"/>
      <c r="I25" s="1580"/>
      <c r="J25" s="1580"/>
      <c r="K25" s="1580"/>
      <c r="L25" s="1580"/>
      <c r="M25" s="1580"/>
      <c r="N25" s="1580"/>
      <c r="O25" s="1580"/>
      <c r="P25" s="1580"/>
      <c r="Q25" s="1580"/>
      <c r="R25" s="1580"/>
      <c r="S25" s="1580"/>
      <c r="T25" s="1580"/>
      <c r="U25" s="1580"/>
      <c r="V25" s="1580"/>
      <c r="W25" s="1580"/>
      <c r="X25" s="1580"/>
      <c r="Y25" s="1580"/>
      <c r="Z25" s="1580"/>
      <c r="AA25" s="1580"/>
      <c r="AB25" s="1580"/>
      <c r="AC25" s="1580"/>
      <c r="AD25" s="1580"/>
      <c r="AE25" s="1580"/>
      <c r="AF25" s="1580"/>
      <c r="AG25" s="1580"/>
      <c r="AH25" s="1580"/>
      <c r="AI25" s="1580"/>
      <c r="AJ25" s="150"/>
    </row>
    <row r="26" spans="1:36" s="94" customFormat="1" ht="12" customHeight="1">
      <c r="A26" s="124"/>
      <c r="B26" s="109" t="s">
        <v>63</v>
      </c>
      <c r="C26" s="109"/>
      <c r="D26" s="109"/>
      <c r="E26" s="109"/>
      <c r="F26" s="109"/>
      <c r="G26" s="1579"/>
      <c r="H26" s="1579"/>
      <c r="I26" s="1579"/>
      <c r="J26" s="1579"/>
      <c r="K26" s="1579"/>
      <c r="L26" s="1579"/>
      <c r="M26" s="1579"/>
      <c r="N26" s="1579"/>
      <c r="O26" s="1579"/>
      <c r="P26" s="1579"/>
      <c r="Q26" s="1579"/>
      <c r="R26" s="1579"/>
      <c r="S26" s="1579"/>
      <c r="T26" s="1579"/>
      <c r="U26" s="1579"/>
      <c r="V26" s="1579"/>
      <c r="W26" s="1579"/>
      <c r="X26" s="1579"/>
      <c r="Y26" s="1579"/>
      <c r="Z26" s="1579"/>
      <c r="AA26" s="1579"/>
      <c r="AB26" s="1579"/>
      <c r="AC26" s="1579"/>
      <c r="AD26" s="1579"/>
      <c r="AE26" s="1579"/>
      <c r="AF26" s="1579"/>
      <c r="AG26" s="1579"/>
      <c r="AH26" s="1579"/>
      <c r="AI26" s="1579"/>
      <c r="AJ26" s="156"/>
    </row>
    <row r="27" spans="1:36" s="94" customFormat="1" ht="1.5" customHeight="1">
      <c r="A27" s="124"/>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43"/>
      <c r="Z27" s="143"/>
      <c r="AA27" s="143"/>
      <c r="AB27" s="109"/>
      <c r="AC27" s="109"/>
      <c r="AD27" s="109"/>
      <c r="AE27" s="109"/>
      <c r="AF27" s="109"/>
      <c r="AG27" s="109"/>
      <c r="AH27" s="109"/>
      <c r="AI27" s="109"/>
      <c r="AJ27" s="156"/>
    </row>
    <row r="28" spans="1:36" s="89" customFormat="1" ht="12.75" customHeight="1">
      <c r="A28" s="107"/>
      <c r="B28" s="114" t="s">
        <v>19</v>
      </c>
      <c r="C28" s="114"/>
      <c r="D28" s="114"/>
      <c r="E28" s="113"/>
      <c r="F28" s="1580" t="s">
        <v>833</v>
      </c>
      <c r="G28" s="1580"/>
      <c r="H28" s="1580"/>
      <c r="I28" s="1580"/>
      <c r="J28" s="1580"/>
      <c r="K28" s="1580"/>
      <c r="L28" s="1580"/>
      <c r="M28" s="1580"/>
      <c r="N28" s="1580"/>
      <c r="O28" s="1580"/>
      <c r="P28" s="1580"/>
      <c r="Q28" s="1580"/>
      <c r="R28" s="113"/>
      <c r="S28" s="114" t="s">
        <v>64</v>
      </c>
      <c r="T28" s="113"/>
      <c r="U28" s="113"/>
      <c r="V28" s="114"/>
      <c r="W28" s="114"/>
      <c r="X28" s="1580">
        <f>'更新申請書1 '!Y30</f>
        <v>0</v>
      </c>
      <c r="Y28" s="1580"/>
      <c r="Z28" s="1580"/>
      <c r="AA28" s="1580"/>
      <c r="AB28" s="1580"/>
      <c r="AC28" s="1580"/>
      <c r="AD28" s="1580"/>
      <c r="AE28" s="1580"/>
      <c r="AF28" s="1580"/>
      <c r="AG28" s="1580"/>
      <c r="AH28" s="1580"/>
      <c r="AI28" s="1580"/>
      <c r="AJ28" s="150"/>
    </row>
    <row r="29" spans="1:36" s="89" customFormat="1" ht="12" customHeight="1">
      <c r="A29" s="107"/>
      <c r="B29" s="125" t="s">
        <v>66</v>
      </c>
      <c r="C29" s="125"/>
      <c r="D29" s="125"/>
      <c r="E29" s="125"/>
      <c r="F29" s="1579"/>
      <c r="G29" s="1579"/>
      <c r="H29" s="1579"/>
      <c r="I29" s="1579"/>
      <c r="J29" s="1579"/>
      <c r="K29" s="1579"/>
      <c r="L29" s="1579"/>
      <c r="M29" s="1579"/>
      <c r="N29" s="1579"/>
      <c r="O29" s="1579"/>
      <c r="P29" s="1579"/>
      <c r="Q29" s="1579"/>
      <c r="R29" s="125"/>
      <c r="S29" s="125" t="s">
        <v>342</v>
      </c>
      <c r="T29" s="113"/>
      <c r="U29" s="125"/>
      <c r="V29" s="125"/>
      <c r="W29" s="125"/>
      <c r="X29" s="1579"/>
      <c r="Y29" s="1579"/>
      <c r="Z29" s="1579"/>
      <c r="AA29" s="1579"/>
      <c r="AB29" s="1579"/>
      <c r="AC29" s="1579"/>
      <c r="AD29" s="1579"/>
      <c r="AE29" s="1579"/>
      <c r="AF29" s="1579"/>
      <c r="AG29" s="1579"/>
      <c r="AH29" s="1579"/>
      <c r="AI29" s="1579"/>
      <c r="AJ29" s="150"/>
    </row>
    <row r="30" spans="1:36" s="89" customFormat="1" ht="2.25" customHeight="1">
      <c r="A30" s="107"/>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50"/>
    </row>
    <row r="31" spans="1:36" s="89" customFormat="1" ht="12.75" customHeight="1">
      <c r="A31" s="1601" t="s">
        <v>441</v>
      </c>
      <c r="B31" s="1602"/>
      <c r="C31" s="1602"/>
      <c r="D31" s="114" t="s">
        <v>69</v>
      </c>
      <c r="E31" s="114"/>
      <c r="F31" s="114"/>
      <c r="G31" s="113"/>
      <c r="H31" s="1580">
        <f>Sheet1!D6</f>
      </c>
      <c r="I31" s="1580"/>
      <c r="J31" s="1580"/>
      <c r="K31" s="1580"/>
      <c r="L31" s="1580"/>
      <c r="M31" s="1580"/>
      <c r="N31" s="1580"/>
      <c r="O31" s="1580"/>
      <c r="P31" s="1580"/>
      <c r="Q31" s="1580"/>
      <c r="R31" s="114" t="s">
        <v>70</v>
      </c>
      <c r="S31" s="113"/>
      <c r="U31" s="113"/>
      <c r="V31" s="113"/>
      <c r="W31" s="113"/>
      <c r="X31" s="1580">
        <f>'更新申請書1 '!X33</f>
        <v>0</v>
      </c>
      <c r="Y31" s="1580"/>
      <c r="Z31" s="1580"/>
      <c r="AA31" s="134" t="s">
        <v>3</v>
      </c>
      <c r="AC31" s="1580">
        <f>'更新申請書1 '!AD33</f>
        <v>0</v>
      </c>
      <c r="AD31" s="1580"/>
      <c r="AE31" s="18" t="s">
        <v>4</v>
      </c>
      <c r="AF31" s="534"/>
      <c r="AG31" s="1580">
        <f>'更新申請書1 '!AH33</f>
        <v>0</v>
      </c>
      <c r="AH31" s="1580"/>
      <c r="AI31" s="18" t="s">
        <v>5</v>
      </c>
      <c r="AJ31" s="150"/>
    </row>
    <row r="32" spans="1:36" s="94" customFormat="1" ht="12" customHeight="1">
      <c r="A32" s="124"/>
      <c r="B32" s="109" t="s">
        <v>442</v>
      </c>
      <c r="C32" s="109"/>
      <c r="D32" s="109"/>
      <c r="E32" s="109" t="s">
        <v>72</v>
      </c>
      <c r="F32" s="109"/>
      <c r="G32" s="109"/>
      <c r="H32" s="1579"/>
      <c r="I32" s="1579"/>
      <c r="J32" s="1579"/>
      <c r="K32" s="1579"/>
      <c r="L32" s="1579"/>
      <c r="M32" s="1579"/>
      <c r="N32" s="1579"/>
      <c r="O32" s="1579"/>
      <c r="P32" s="1579"/>
      <c r="Q32" s="1579"/>
      <c r="R32" s="109"/>
      <c r="S32" s="109" t="s">
        <v>73</v>
      </c>
      <c r="U32" s="109"/>
      <c r="V32" s="109"/>
      <c r="W32" s="109"/>
      <c r="X32" s="1579"/>
      <c r="Y32" s="1579"/>
      <c r="Z32" s="1579"/>
      <c r="AA32" s="135" t="s">
        <v>7</v>
      </c>
      <c r="AB32" s="136"/>
      <c r="AC32" s="1579"/>
      <c r="AD32" s="1579"/>
      <c r="AE32" s="56" t="s">
        <v>8</v>
      </c>
      <c r="AF32" s="137"/>
      <c r="AG32" s="1579"/>
      <c r="AH32" s="1579"/>
      <c r="AI32" s="56" t="s">
        <v>9</v>
      </c>
      <c r="AJ32" s="156"/>
    </row>
    <row r="33" spans="1:36" s="89" customFormat="1" ht="2.25" customHeight="1">
      <c r="A33" s="107"/>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50"/>
    </row>
    <row r="34" spans="1:36" s="89" customFormat="1" ht="12" customHeight="1">
      <c r="A34" s="115" t="s">
        <v>443</v>
      </c>
      <c r="B34" s="114"/>
      <c r="C34" s="114"/>
      <c r="D34" s="114"/>
      <c r="E34" s="114"/>
      <c r="F34" s="114"/>
      <c r="G34" s="114"/>
      <c r="H34" s="113"/>
      <c r="I34" s="1580" t="s">
        <v>415</v>
      </c>
      <c r="J34" s="1580"/>
      <c r="K34" s="1580"/>
      <c r="L34" s="1580"/>
      <c r="M34" s="1580"/>
      <c r="N34" s="1580"/>
      <c r="O34" s="1580"/>
      <c r="P34" s="1580"/>
      <c r="Q34" s="1580"/>
      <c r="R34" s="1580"/>
      <c r="S34" s="1580"/>
      <c r="T34" s="1580"/>
      <c r="U34" s="1580"/>
      <c r="V34" s="113"/>
      <c r="W34" s="114" t="s">
        <v>416</v>
      </c>
      <c r="X34" s="114"/>
      <c r="Y34" s="114"/>
      <c r="Z34" s="113"/>
      <c r="AA34" s="144"/>
      <c r="AB34" s="1580" t="str">
        <f>'更新申請書1 '!Z36</f>
        <v>1年</v>
      </c>
      <c r="AC34" s="1580"/>
      <c r="AD34" s="1580"/>
      <c r="AE34" s="1580"/>
      <c r="AF34" s="1580"/>
      <c r="AG34" s="1580"/>
      <c r="AH34" s="1580"/>
      <c r="AI34" s="1580"/>
      <c r="AJ34" s="150"/>
    </row>
    <row r="35" spans="1:36" s="94" customFormat="1" ht="12" customHeight="1">
      <c r="A35" s="124"/>
      <c r="B35" s="109" t="s">
        <v>444</v>
      </c>
      <c r="C35" s="109"/>
      <c r="D35" s="109"/>
      <c r="E35" s="109"/>
      <c r="F35" s="109"/>
      <c r="G35" s="109"/>
      <c r="H35" s="109"/>
      <c r="I35" s="1579"/>
      <c r="J35" s="1579"/>
      <c r="K35" s="1579"/>
      <c r="L35" s="1579"/>
      <c r="M35" s="1579"/>
      <c r="N35" s="1579"/>
      <c r="O35" s="1579"/>
      <c r="P35" s="1579"/>
      <c r="Q35" s="1579"/>
      <c r="R35" s="1579"/>
      <c r="S35" s="1579"/>
      <c r="T35" s="1579"/>
      <c r="U35" s="1579"/>
      <c r="V35" s="109"/>
      <c r="W35" s="109" t="s">
        <v>445</v>
      </c>
      <c r="X35" s="109"/>
      <c r="Y35" s="109"/>
      <c r="Z35" s="109"/>
      <c r="AA35" s="145"/>
      <c r="AB35" s="1580"/>
      <c r="AC35" s="1580"/>
      <c r="AD35" s="1580"/>
      <c r="AE35" s="1580"/>
      <c r="AF35" s="1580"/>
      <c r="AG35" s="1580"/>
      <c r="AH35" s="1580"/>
      <c r="AI35" s="1580"/>
      <c r="AJ35" s="156"/>
    </row>
    <row r="36" spans="1:36" s="89" customFormat="1" ht="2.25" customHeight="1">
      <c r="A36" s="107"/>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579"/>
      <c r="AC36" s="1579"/>
      <c r="AD36" s="1579"/>
      <c r="AE36" s="1579"/>
      <c r="AF36" s="1579"/>
      <c r="AG36" s="1579"/>
      <c r="AH36" s="1579"/>
      <c r="AI36" s="1579"/>
      <c r="AJ36" s="150"/>
    </row>
    <row r="37" spans="1:36" s="89" customFormat="1" ht="12.75" customHeight="1">
      <c r="A37" s="107"/>
      <c r="B37" s="114" t="s">
        <v>412</v>
      </c>
      <c r="C37" s="114"/>
      <c r="D37" s="114"/>
      <c r="E37" s="114"/>
      <c r="H37" s="1580">
        <f>'更新申請書1 '!I39</f>
        <v>0</v>
      </c>
      <c r="I37" s="1580"/>
      <c r="J37" s="1580"/>
      <c r="K37" s="134" t="s">
        <v>3</v>
      </c>
      <c r="M37" s="1580">
        <f>'更新申請書1 '!O39</f>
        <v>0</v>
      </c>
      <c r="N37" s="1580"/>
      <c r="O37" s="18" t="s">
        <v>4</v>
      </c>
      <c r="P37" s="534"/>
      <c r="Q37" s="1580">
        <f>'更新申請書1 '!S39</f>
        <v>0</v>
      </c>
      <c r="R37" s="1580"/>
      <c r="S37" s="18" t="s">
        <v>5</v>
      </c>
      <c r="U37" s="114" t="s">
        <v>446</v>
      </c>
      <c r="V37" s="113"/>
      <c r="W37" s="114"/>
      <c r="X37" s="114"/>
      <c r="Y37" s="114"/>
      <c r="AB37" s="1599">
        <f>'更新申請書1 '!I42</f>
        <v>0</v>
      </c>
      <c r="AC37" s="1599"/>
      <c r="AD37" s="1599"/>
      <c r="AE37" s="1599"/>
      <c r="AF37" s="1599"/>
      <c r="AG37" s="1599"/>
      <c r="AH37" s="1599"/>
      <c r="AI37" s="1599"/>
      <c r="AJ37" s="150"/>
    </row>
    <row r="38" spans="1:36" s="94" customFormat="1" ht="12.75" customHeight="1">
      <c r="A38" s="124"/>
      <c r="B38" s="109" t="s">
        <v>73</v>
      </c>
      <c r="C38" s="109"/>
      <c r="D38" s="109"/>
      <c r="E38" s="109"/>
      <c r="H38" s="1579"/>
      <c r="I38" s="1579"/>
      <c r="J38" s="1579"/>
      <c r="K38" s="135" t="s">
        <v>7</v>
      </c>
      <c r="L38" s="136"/>
      <c r="M38" s="1579"/>
      <c r="N38" s="1579"/>
      <c r="O38" s="56" t="s">
        <v>8</v>
      </c>
      <c r="P38" s="137"/>
      <c r="Q38" s="1579"/>
      <c r="R38" s="1579"/>
      <c r="S38" s="56" t="s">
        <v>9</v>
      </c>
      <c r="U38" s="535" t="s">
        <v>447</v>
      </c>
      <c r="X38" s="109"/>
      <c r="Y38" s="109"/>
      <c r="Z38" s="109"/>
      <c r="AA38" s="109"/>
      <c r="AB38" s="1579"/>
      <c r="AC38" s="1579"/>
      <c r="AD38" s="1579"/>
      <c r="AE38" s="1579"/>
      <c r="AF38" s="1579"/>
      <c r="AG38" s="1579"/>
      <c r="AH38" s="1579"/>
      <c r="AI38" s="1579"/>
      <c r="AJ38" s="156"/>
    </row>
    <row r="39" spans="1:36" s="89" customFormat="1" ht="3" customHeight="1">
      <c r="A39" s="107"/>
      <c r="B39" s="113"/>
      <c r="C39" s="113"/>
      <c r="D39" s="113"/>
      <c r="E39" s="113"/>
      <c r="F39" s="114"/>
      <c r="G39" s="113"/>
      <c r="H39" s="113"/>
      <c r="I39" s="138"/>
      <c r="J39" s="114"/>
      <c r="K39" s="114"/>
      <c r="L39" s="114"/>
      <c r="M39" s="114"/>
      <c r="N39" s="114"/>
      <c r="O39" s="114"/>
      <c r="P39" s="138"/>
      <c r="Q39" s="114"/>
      <c r="R39" s="114"/>
      <c r="S39" s="114"/>
      <c r="T39" s="113"/>
      <c r="U39" s="113"/>
      <c r="V39" s="113"/>
      <c r="W39" s="113"/>
      <c r="X39" s="113"/>
      <c r="Y39" s="113"/>
      <c r="Z39" s="113"/>
      <c r="AA39" s="113"/>
      <c r="AB39" s="113"/>
      <c r="AC39" s="113"/>
      <c r="AD39" s="113"/>
      <c r="AE39" s="113"/>
      <c r="AF39" s="113"/>
      <c r="AG39" s="113"/>
      <c r="AH39" s="113"/>
      <c r="AI39" s="113"/>
      <c r="AJ39" s="150"/>
    </row>
    <row r="40" spans="1:36" s="89" customFormat="1" ht="12.75" customHeight="1">
      <c r="A40" s="107" t="s">
        <v>448</v>
      </c>
      <c r="B40" s="113"/>
      <c r="C40" s="113"/>
      <c r="D40" s="113"/>
      <c r="E40" s="113"/>
      <c r="F40" s="127"/>
      <c r="G40" s="128"/>
      <c r="H40" s="128"/>
      <c r="I40" s="128"/>
      <c r="J40" s="128"/>
      <c r="K40" s="128"/>
      <c r="L40" s="128"/>
      <c r="M40" s="128"/>
      <c r="N40" s="128"/>
      <c r="O40" s="128"/>
      <c r="P40" s="114"/>
      <c r="Q40" s="114"/>
      <c r="R40" s="114"/>
      <c r="S40" s="114"/>
      <c r="T40" s="113"/>
      <c r="U40" s="113"/>
      <c r="V40" s="113"/>
      <c r="W40" s="113"/>
      <c r="X40" s="113"/>
      <c r="Y40" s="113"/>
      <c r="Z40" s="113"/>
      <c r="AA40" s="113"/>
      <c r="AB40" s="113"/>
      <c r="AC40" s="113"/>
      <c r="AD40" s="113"/>
      <c r="AE40" s="113"/>
      <c r="AF40" s="113"/>
      <c r="AG40" s="134"/>
      <c r="AH40" s="134"/>
      <c r="AI40" s="134"/>
      <c r="AJ40" s="150"/>
    </row>
    <row r="41" spans="1:36" s="94" customFormat="1" ht="12" customHeight="1">
      <c r="A41" s="124"/>
      <c r="B41" s="109" t="s">
        <v>449</v>
      </c>
      <c r="C41" s="109"/>
      <c r="D41" s="109"/>
      <c r="E41" s="109"/>
      <c r="F41" s="109"/>
      <c r="G41" s="109"/>
      <c r="H41" s="109"/>
      <c r="I41" s="109"/>
      <c r="J41" s="109"/>
      <c r="K41" s="109"/>
      <c r="L41" s="109"/>
      <c r="M41" s="109"/>
      <c r="N41" s="133"/>
      <c r="O41" s="109"/>
      <c r="P41" s="139"/>
      <c r="Q41" s="133"/>
      <c r="R41" s="109"/>
      <c r="S41" s="109"/>
      <c r="T41" s="109"/>
      <c r="U41" s="109"/>
      <c r="V41" s="109"/>
      <c r="W41" s="109"/>
      <c r="X41" s="109"/>
      <c r="Y41" s="109"/>
      <c r="Z41" s="109"/>
      <c r="AA41" s="109"/>
      <c r="AB41" s="109"/>
      <c r="AC41" s="109"/>
      <c r="AD41" s="109"/>
      <c r="AE41" s="109"/>
      <c r="AF41" s="109"/>
      <c r="AG41" s="109"/>
      <c r="AH41" s="109"/>
      <c r="AI41" s="109"/>
      <c r="AJ41" s="156"/>
    </row>
    <row r="42" spans="1:36" s="94" customFormat="1" ht="12" customHeight="1">
      <c r="A42" s="124"/>
      <c r="B42" s="109"/>
      <c r="C42" s="1580" t="str">
        <f>C88&amp;"　"&amp;"20時間"</f>
        <v>日本JCC外国語学校　20時間</v>
      </c>
      <c r="D42" s="1580"/>
      <c r="E42" s="1580"/>
      <c r="F42" s="1580"/>
      <c r="G42" s="1580"/>
      <c r="H42" s="1580"/>
      <c r="I42" s="1580"/>
      <c r="J42" s="1580"/>
      <c r="K42" s="1580"/>
      <c r="L42" s="1580"/>
      <c r="M42" s="1580"/>
      <c r="N42" s="1580"/>
      <c r="O42" s="1580"/>
      <c r="P42" s="1580"/>
      <c r="Q42" s="1580"/>
      <c r="R42" s="1580"/>
      <c r="S42" s="1580"/>
      <c r="T42" s="1580"/>
      <c r="U42" s="1580"/>
      <c r="V42" s="1580"/>
      <c r="W42" s="1580"/>
      <c r="X42" s="1580"/>
      <c r="Y42" s="1580"/>
      <c r="Z42" s="1580"/>
      <c r="AA42" s="1580"/>
      <c r="AB42" s="1580"/>
      <c r="AC42" s="1580"/>
      <c r="AD42" s="1580"/>
      <c r="AE42" s="1580"/>
      <c r="AF42" s="1580"/>
      <c r="AG42" s="1580"/>
      <c r="AH42" s="1580"/>
      <c r="AI42" s="1580"/>
      <c r="AJ42" s="156"/>
    </row>
    <row r="43" spans="1:36" s="94" customFormat="1" ht="12" customHeight="1">
      <c r="A43" s="124"/>
      <c r="B43" s="109"/>
      <c r="C43" s="1579"/>
      <c r="D43" s="1579"/>
      <c r="E43" s="1579"/>
      <c r="F43" s="1579"/>
      <c r="G43" s="1579"/>
      <c r="H43" s="1579"/>
      <c r="I43" s="1579"/>
      <c r="J43" s="1579"/>
      <c r="K43" s="1579"/>
      <c r="L43" s="1579"/>
      <c r="M43" s="1579"/>
      <c r="N43" s="1579"/>
      <c r="O43" s="1579"/>
      <c r="P43" s="1579"/>
      <c r="Q43" s="1579"/>
      <c r="R43" s="1579"/>
      <c r="S43" s="1579"/>
      <c r="T43" s="1579"/>
      <c r="U43" s="1579"/>
      <c r="V43" s="1579"/>
      <c r="W43" s="1579"/>
      <c r="X43" s="1579"/>
      <c r="Y43" s="1579"/>
      <c r="Z43" s="1579"/>
      <c r="AA43" s="1579"/>
      <c r="AB43" s="1579"/>
      <c r="AC43" s="1579"/>
      <c r="AD43" s="1579"/>
      <c r="AE43" s="1579"/>
      <c r="AF43" s="1579"/>
      <c r="AG43" s="1579"/>
      <c r="AH43" s="1579"/>
      <c r="AI43" s="1579"/>
      <c r="AJ43" s="156"/>
    </row>
    <row r="44" spans="1:36" s="94" customFormat="1" ht="3" customHeight="1">
      <c r="A44" s="124"/>
      <c r="B44" s="109"/>
      <c r="C44" s="109"/>
      <c r="D44" s="109"/>
      <c r="E44" s="109"/>
      <c r="F44" s="109"/>
      <c r="G44" s="109"/>
      <c r="H44" s="109"/>
      <c r="I44" s="109"/>
      <c r="J44" s="109"/>
      <c r="K44" s="109"/>
      <c r="L44" s="109"/>
      <c r="M44" s="109"/>
      <c r="N44" s="133"/>
      <c r="O44" s="133"/>
      <c r="P44" s="133"/>
      <c r="Q44" s="133"/>
      <c r="R44" s="109"/>
      <c r="S44" s="109"/>
      <c r="T44" s="109"/>
      <c r="U44" s="109"/>
      <c r="V44" s="109"/>
      <c r="W44" s="109"/>
      <c r="X44" s="109"/>
      <c r="Y44" s="109"/>
      <c r="Z44" s="109"/>
      <c r="AA44" s="109"/>
      <c r="AB44" s="109"/>
      <c r="AC44" s="109"/>
      <c r="AD44" s="109"/>
      <c r="AE44" s="109"/>
      <c r="AF44" s="109"/>
      <c r="AG44" s="109"/>
      <c r="AH44" s="109"/>
      <c r="AI44" s="109"/>
      <c r="AJ44" s="156"/>
    </row>
    <row r="45" spans="1:36" s="89" customFormat="1" ht="12.75" customHeight="1">
      <c r="A45" s="107" t="s">
        <v>450</v>
      </c>
      <c r="B45" s="113"/>
      <c r="C45" s="113"/>
      <c r="D45" s="113"/>
      <c r="E45" s="113"/>
      <c r="F45" s="113"/>
      <c r="G45" s="113"/>
      <c r="H45" s="113"/>
      <c r="I45" s="113"/>
      <c r="J45" s="113"/>
      <c r="K45" s="113"/>
      <c r="L45" s="113"/>
      <c r="N45" s="109" t="s">
        <v>451</v>
      </c>
      <c r="O45" s="113"/>
      <c r="P45" s="113"/>
      <c r="Q45" s="113"/>
      <c r="R45" s="113"/>
      <c r="S45" s="113"/>
      <c r="T45" s="113"/>
      <c r="U45" s="113"/>
      <c r="V45" s="113"/>
      <c r="W45" s="113"/>
      <c r="X45" s="113"/>
      <c r="Y45" s="113"/>
      <c r="Z45" s="113"/>
      <c r="AA45" s="113"/>
      <c r="AB45" s="113"/>
      <c r="AC45" s="113"/>
      <c r="AD45" s="113"/>
      <c r="AE45" s="113"/>
      <c r="AF45" s="113"/>
      <c r="AG45" s="113"/>
      <c r="AH45" s="113"/>
      <c r="AI45" s="157"/>
      <c r="AJ45" s="150"/>
    </row>
    <row r="46" spans="1:36" s="89" customFormat="1" ht="12" customHeight="1">
      <c r="A46" s="107"/>
      <c r="B46" s="113" t="s">
        <v>452</v>
      </c>
      <c r="C46" s="113"/>
      <c r="D46" s="113"/>
      <c r="E46" s="113"/>
      <c r="F46" s="113"/>
      <c r="G46" s="113"/>
      <c r="H46" s="113"/>
      <c r="I46" s="113"/>
      <c r="J46" s="132" t="s">
        <v>76</v>
      </c>
      <c r="K46" s="114" t="s">
        <v>453</v>
      </c>
      <c r="L46" s="114"/>
      <c r="M46" s="114"/>
      <c r="N46" s="134"/>
      <c r="O46" s="134"/>
      <c r="P46" s="134"/>
      <c r="Q46" s="132" t="s">
        <v>76</v>
      </c>
      <c r="R46" s="114" t="s">
        <v>454</v>
      </c>
      <c r="S46" s="114"/>
      <c r="T46" s="134"/>
      <c r="U46" s="134"/>
      <c r="V46" s="134"/>
      <c r="W46" s="134"/>
      <c r="X46" s="132" t="s">
        <v>76</v>
      </c>
      <c r="Y46" s="113" t="s">
        <v>455</v>
      </c>
      <c r="Z46" s="113"/>
      <c r="AA46" s="113"/>
      <c r="AB46" s="1600"/>
      <c r="AC46" s="1600"/>
      <c r="AD46" s="1600"/>
      <c r="AE46" s="1600"/>
      <c r="AF46" s="1600"/>
      <c r="AG46" s="1600"/>
      <c r="AH46" s="1600"/>
      <c r="AI46" s="113" t="s">
        <v>158</v>
      </c>
      <c r="AJ46" s="150"/>
    </row>
    <row r="47" spans="1:36" s="94" customFormat="1" ht="12" customHeight="1">
      <c r="A47" s="124"/>
      <c r="B47" s="109"/>
      <c r="C47" s="109" t="s">
        <v>456</v>
      </c>
      <c r="D47" s="109"/>
      <c r="E47" s="109"/>
      <c r="F47" s="109"/>
      <c r="G47" s="109"/>
      <c r="H47" s="109"/>
      <c r="I47" s="109"/>
      <c r="J47" s="109" t="s">
        <v>457</v>
      </c>
      <c r="K47" s="113"/>
      <c r="L47" s="113"/>
      <c r="M47" s="140"/>
      <c r="N47" s="141"/>
      <c r="O47" s="141"/>
      <c r="P47" s="141"/>
      <c r="Q47" s="109" t="s">
        <v>458</v>
      </c>
      <c r="R47" s="125"/>
      <c r="S47" s="125"/>
      <c r="T47" s="126"/>
      <c r="U47" s="126"/>
      <c r="V47" s="141"/>
      <c r="W47" s="141"/>
      <c r="X47" s="109"/>
      <c r="Y47" s="109" t="s">
        <v>132</v>
      </c>
      <c r="Z47" s="109"/>
      <c r="AA47" s="109"/>
      <c r="AB47" s="109"/>
      <c r="AC47" s="109"/>
      <c r="AD47" s="109"/>
      <c r="AE47" s="109"/>
      <c r="AF47" s="109"/>
      <c r="AG47" s="109"/>
      <c r="AH47" s="109"/>
      <c r="AI47" s="109"/>
      <c r="AJ47" s="156"/>
    </row>
    <row r="48" spans="1:36" s="89" customFormat="1" ht="2.25" customHeight="1">
      <c r="A48" s="107"/>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50"/>
    </row>
    <row r="49" spans="1:36" s="89" customFormat="1" ht="12" customHeight="1">
      <c r="A49" s="107"/>
      <c r="B49" s="113" t="s">
        <v>459</v>
      </c>
      <c r="C49" s="113"/>
      <c r="D49" s="113"/>
      <c r="E49" s="113"/>
      <c r="F49" s="113"/>
      <c r="G49" s="113"/>
      <c r="H49" s="113"/>
      <c r="I49" s="1595"/>
      <c r="J49" s="1595"/>
      <c r="K49" s="1595"/>
      <c r="L49" s="1595"/>
      <c r="M49" s="1595"/>
      <c r="N49" s="1595"/>
      <c r="O49" s="1595"/>
      <c r="P49" s="1595"/>
      <c r="Q49" s="1595"/>
      <c r="R49" s="536"/>
      <c r="S49" s="126" t="s">
        <v>418</v>
      </c>
      <c r="T49" s="126"/>
      <c r="U49" s="134"/>
      <c r="V49" s="134"/>
      <c r="W49" s="134"/>
      <c r="X49" s="113"/>
      <c r="Y49" s="113"/>
      <c r="Z49" s="1597"/>
      <c r="AA49" s="1597"/>
      <c r="AB49" s="1597"/>
      <c r="AC49" s="1597"/>
      <c r="AD49" s="1597"/>
      <c r="AE49" s="1597"/>
      <c r="AF49" s="1597"/>
      <c r="AG49" s="1597"/>
      <c r="AH49" s="1597"/>
      <c r="AI49" s="1597"/>
      <c r="AJ49" s="150"/>
    </row>
    <row r="50" spans="1:36" s="94" customFormat="1" ht="12" customHeight="1">
      <c r="A50" s="124"/>
      <c r="B50" s="109" t="s">
        <v>460</v>
      </c>
      <c r="D50" s="109"/>
      <c r="E50" s="109"/>
      <c r="F50" s="109"/>
      <c r="G50" s="109"/>
      <c r="H50" s="109"/>
      <c r="I50" s="1596"/>
      <c r="J50" s="1596"/>
      <c r="K50" s="1596"/>
      <c r="L50" s="1596"/>
      <c r="M50" s="1596"/>
      <c r="N50" s="1596"/>
      <c r="O50" s="1596"/>
      <c r="P50" s="1596"/>
      <c r="Q50" s="1596"/>
      <c r="R50" s="536"/>
      <c r="T50" s="109" t="s">
        <v>461</v>
      </c>
      <c r="U50" s="126"/>
      <c r="V50" s="141"/>
      <c r="W50" s="141"/>
      <c r="X50" s="109"/>
      <c r="Y50" s="109"/>
      <c r="Z50" s="1598"/>
      <c r="AA50" s="1598"/>
      <c r="AB50" s="1598"/>
      <c r="AC50" s="1598"/>
      <c r="AD50" s="1598"/>
      <c r="AE50" s="1598"/>
      <c r="AF50" s="1598"/>
      <c r="AG50" s="1598"/>
      <c r="AH50" s="1598"/>
      <c r="AI50" s="1598"/>
      <c r="AJ50" s="156"/>
    </row>
    <row r="51" spans="1:36" s="89" customFormat="1" ht="2.25" customHeight="1">
      <c r="A51" s="107"/>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50"/>
    </row>
    <row r="52" spans="1:36" s="89" customFormat="1" ht="12" customHeight="1">
      <c r="A52" s="107"/>
      <c r="B52" s="113" t="s">
        <v>462</v>
      </c>
      <c r="C52" s="113"/>
      <c r="D52" s="113"/>
      <c r="E52" s="113"/>
      <c r="F52" s="1595"/>
      <c r="G52" s="1595"/>
      <c r="H52" s="1595"/>
      <c r="I52" s="1595"/>
      <c r="J52" s="1595"/>
      <c r="K52" s="1595"/>
      <c r="L52" s="1595"/>
      <c r="M52" s="113" t="s">
        <v>27</v>
      </c>
      <c r="N52" s="113" t="s">
        <v>419</v>
      </c>
      <c r="O52" s="132" t="s">
        <v>76</v>
      </c>
      <c r="P52" s="113" t="s">
        <v>463</v>
      </c>
      <c r="Q52" s="113"/>
      <c r="R52" s="113"/>
      <c r="S52" s="132" t="s">
        <v>76</v>
      </c>
      <c r="T52" s="113" t="s">
        <v>464</v>
      </c>
      <c r="U52" s="134"/>
      <c r="V52" s="113"/>
      <c r="W52" s="132" t="s">
        <v>76</v>
      </c>
      <c r="X52" s="113" t="s">
        <v>465</v>
      </c>
      <c r="Y52" s="113"/>
      <c r="Z52" s="113" t="s">
        <v>158</v>
      </c>
      <c r="AA52" s="113"/>
      <c r="AB52" s="113"/>
      <c r="AC52" s="113"/>
      <c r="AD52" s="113"/>
      <c r="AE52" s="113"/>
      <c r="AF52" s="113"/>
      <c r="AG52" s="113"/>
      <c r="AH52" s="113"/>
      <c r="AI52" s="113"/>
      <c r="AJ52" s="150"/>
    </row>
    <row r="53" spans="1:36" s="95" customFormat="1" ht="12" customHeight="1">
      <c r="A53" s="129"/>
      <c r="B53" s="130"/>
      <c r="C53" s="130" t="s">
        <v>420</v>
      </c>
      <c r="D53" s="131"/>
      <c r="E53" s="131"/>
      <c r="F53" s="1596"/>
      <c r="G53" s="1596"/>
      <c r="H53" s="1596"/>
      <c r="I53" s="1596"/>
      <c r="J53" s="1596"/>
      <c r="K53" s="1596"/>
      <c r="L53" s="1596"/>
      <c r="M53" s="116" t="s">
        <v>259</v>
      </c>
      <c r="N53" s="116"/>
      <c r="O53" s="116"/>
      <c r="P53" s="116" t="s">
        <v>421</v>
      </c>
      <c r="Q53" s="116"/>
      <c r="R53" s="116"/>
      <c r="S53" s="116"/>
      <c r="T53" s="116" t="s">
        <v>466</v>
      </c>
      <c r="U53" s="116"/>
      <c r="V53" s="116"/>
      <c r="W53" s="116"/>
      <c r="X53" s="116" t="s">
        <v>467</v>
      </c>
      <c r="Y53" s="116"/>
      <c r="Z53" s="116"/>
      <c r="AA53" s="116"/>
      <c r="AB53" s="116"/>
      <c r="AC53" s="116"/>
      <c r="AD53" s="116"/>
      <c r="AE53" s="116"/>
      <c r="AF53" s="116"/>
      <c r="AG53" s="116"/>
      <c r="AH53" s="116"/>
      <c r="AI53" s="116"/>
      <c r="AJ53" s="158"/>
    </row>
    <row r="54" spans="1:36" s="95" customFormat="1" ht="3" customHeight="1">
      <c r="A54" s="129"/>
      <c r="B54" s="130"/>
      <c r="C54" s="131"/>
      <c r="D54" s="131"/>
      <c r="E54" s="131"/>
      <c r="F54" s="131"/>
      <c r="G54" s="131"/>
      <c r="H54" s="131"/>
      <c r="I54" s="131"/>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58"/>
    </row>
    <row r="55" spans="1:36" s="89" customFormat="1" ht="12.75" customHeight="1">
      <c r="A55" s="115" t="s">
        <v>468</v>
      </c>
      <c r="B55" s="537"/>
      <c r="C55" s="537"/>
      <c r="D55" s="537"/>
      <c r="E55" s="130" t="s">
        <v>417</v>
      </c>
      <c r="G55" s="537"/>
      <c r="H55" s="537"/>
      <c r="I55" s="537"/>
      <c r="J55" s="537"/>
      <c r="K55" s="537"/>
      <c r="L55" s="537"/>
      <c r="M55" s="537"/>
      <c r="N55" s="537"/>
      <c r="O55" s="537"/>
      <c r="P55" s="537"/>
      <c r="Q55" s="537"/>
      <c r="R55" s="537"/>
      <c r="S55" s="537"/>
      <c r="T55" s="537"/>
      <c r="U55" s="537"/>
      <c r="V55" s="537"/>
      <c r="W55" s="537"/>
      <c r="X55" s="537"/>
      <c r="Y55" s="113"/>
      <c r="Z55" s="146"/>
      <c r="AA55" s="113"/>
      <c r="AB55" s="113"/>
      <c r="AC55" s="113"/>
      <c r="AD55" s="113"/>
      <c r="AE55" s="113"/>
      <c r="AF55" s="113"/>
      <c r="AG55" s="113"/>
      <c r="AH55" s="113"/>
      <c r="AI55" s="113"/>
      <c r="AJ55" s="150"/>
    </row>
    <row r="56" spans="1:36" s="89" customFormat="1" ht="12.75" customHeight="1">
      <c r="A56" s="107"/>
      <c r="B56" s="114" t="s">
        <v>469</v>
      </c>
      <c r="C56" s="113"/>
      <c r="D56" s="114"/>
      <c r="E56" s="113"/>
      <c r="F56" s="1591"/>
      <c r="G56" s="1591"/>
      <c r="H56" s="1591"/>
      <c r="I56" s="1591"/>
      <c r="J56" s="1591"/>
      <c r="K56" s="1591"/>
      <c r="L56" s="1591"/>
      <c r="M56" s="1591"/>
      <c r="N56" s="1591"/>
      <c r="O56" s="1591"/>
      <c r="P56" s="1591"/>
      <c r="Q56" s="1591"/>
      <c r="R56" s="1591"/>
      <c r="S56" s="1591"/>
      <c r="T56" s="1591"/>
      <c r="U56" s="1591"/>
      <c r="V56" s="538"/>
      <c r="W56" s="538"/>
      <c r="X56" s="114"/>
      <c r="Y56" s="113"/>
      <c r="Z56" s="113"/>
      <c r="AA56" s="113"/>
      <c r="AB56" s="113"/>
      <c r="AC56" s="113"/>
      <c r="AD56" s="113"/>
      <c r="AE56" s="113"/>
      <c r="AF56" s="113"/>
      <c r="AG56" s="113"/>
      <c r="AH56" s="113"/>
      <c r="AI56" s="113"/>
      <c r="AJ56" s="150"/>
    </row>
    <row r="57" spans="1:36" s="94" customFormat="1" ht="12" customHeight="1">
      <c r="A57" s="124"/>
      <c r="B57" s="109"/>
      <c r="C57" s="130" t="s">
        <v>17</v>
      </c>
      <c r="D57" s="109"/>
      <c r="E57" s="109"/>
      <c r="F57" s="1592"/>
      <c r="G57" s="1592"/>
      <c r="H57" s="1592"/>
      <c r="I57" s="1592"/>
      <c r="J57" s="1592"/>
      <c r="K57" s="1592"/>
      <c r="L57" s="1592"/>
      <c r="M57" s="1592"/>
      <c r="N57" s="1592"/>
      <c r="O57" s="1592"/>
      <c r="P57" s="1592"/>
      <c r="Q57" s="1592"/>
      <c r="R57" s="1592"/>
      <c r="S57" s="1592"/>
      <c r="T57" s="1592"/>
      <c r="U57" s="1592"/>
      <c r="V57" s="109"/>
      <c r="W57" s="109"/>
      <c r="X57" s="109"/>
      <c r="Y57" s="109"/>
      <c r="Z57" s="109"/>
      <c r="AA57" s="109"/>
      <c r="AB57" s="109"/>
      <c r="AC57" s="109"/>
      <c r="AD57" s="109"/>
      <c r="AE57" s="109"/>
      <c r="AF57" s="109"/>
      <c r="AG57" s="109"/>
      <c r="AH57" s="109"/>
      <c r="AI57" s="109"/>
      <c r="AJ57" s="156"/>
    </row>
    <row r="58" spans="1:36" s="89" customFormat="1" ht="2.25" customHeight="1">
      <c r="A58" s="107"/>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50"/>
    </row>
    <row r="59" spans="1:36" s="89" customFormat="1" ht="12" customHeight="1">
      <c r="A59" s="107"/>
      <c r="B59" s="114" t="s">
        <v>192</v>
      </c>
      <c r="C59" s="114"/>
      <c r="D59" s="126"/>
      <c r="E59" s="114"/>
      <c r="F59" s="1591"/>
      <c r="G59" s="1591"/>
      <c r="H59" s="1591"/>
      <c r="I59" s="1591"/>
      <c r="J59" s="1591"/>
      <c r="K59" s="1591"/>
      <c r="L59" s="1591"/>
      <c r="M59" s="1591"/>
      <c r="N59" s="1591"/>
      <c r="O59" s="1591"/>
      <c r="P59" s="1591"/>
      <c r="Q59" s="1591"/>
      <c r="R59" s="1591"/>
      <c r="S59" s="1591"/>
      <c r="T59" s="1591"/>
      <c r="U59" s="1591"/>
      <c r="V59" s="114"/>
      <c r="W59" s="114" t="s">
        <v>19</v>
      </c>
      <c r="X59" s="114"/>
      <c r="Z59" s="114"/>
      <c r="AA59" s="1591"/>
      <c r="AB59" s="1591"/>
      <c r="AC59" s="1591"/>
      <c r="AD59" s="1591"/>
      <c r="AE59" s="1591"/>
      <c r="AF59" s="1591"/>
      <c r="AG59" s="1591"/>
      <c r="AH59" s="1591"/>
      <c r="AI59" s="1591"/>
      <c r="AJ59" s="150"/>
    </row>
    <row r="60" spans="1:36" s="89" customFormat="1" ht="12.75" customHeight="1">
      <c r="A60" s="107"/>
      <c r="B60" s="109"/>
      <c r="C60" s="130" t="s">
        <v>22</v>
      </c>
      <c r="D60" s="109"/>
      <c r="E60" s="109"/>
      <c r="F60" s="1592"/>
      <c r="G60" s="1592"/>
      <c r="H60" s="1592"/>
      <c r="I60" s="1592"/>
      <c r="J60" s="1592"/>
      <c r="K60" s="1592"/>
      <c r="L60" s="1592"/>
      <c r="M60" s="1592"/>
      <c r="N60" s="1592"/>
      <c r="O60" s="1592"/>
      <c r="P60" s="1592"/>
      <c r="Q60" s="1592"/>
      <c r="R60" s="1592"/>
      <c r="S60" s="1592"/>
      <c r="T60" s="1592"/>
      <c r="U60" s="1592"/>
      <c r="V60" s="109"/>
      <c r="W60" s="130" t="s">
        <v>470</v>
      </c>
      <c r="X60" s="109"/>
      <c r="Y60" s="109"/>
      <c r="Z60" s="109"/>
      <c r="AA60" s="1592"/>
      <c r="AB60" s="1592"/>
      <c r="AC60" s="1592"/>
      <c r="AD60" s="1592"/>
      <c r="AE60" s="1592"/>
      <c r="AF60" s="1592"/>
      <c r="AG60" s="1592"/>
      <c r="AH60" s="1592"/>
      <c r="AI60" s="1592"/>
      <c r="AJ60" s="150"/>
    </row>
    <row r="61" spans="1:36" s="89" customFormat="1" ht="3" customHeight="1">
      <c r="A61" s="107"/>
      <c r="B61" s="126"/>
      <c r="C61" s="126"/>
      <c r="D61" s="126"/>
      <c r="E61" s="126"/>
      <c r="F61" s="126"/>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50"/>
    </row>
    <row r="62" spans="1:36" s="89" customFormat="1" ht="12.75" customHeight="1">
      <c r="A62" s="115"/>
      <c r="B62" s="114" t="s">
        <v>471</v>
      </c>
      <c r="C62" s="114"/>
      <c r="D62" s="114"/>
      <c r="E62" s="114"/>
      <c r="F62" s="114"/>
      <c r="G62" s="114"/>
      <c r="H62" s="132" t="s">
        <v>76</v>
      </c>
      <c r="I62" s="114" t="s">
        <v>472</v>
      </c>
      <c r="J62" s="114"/>
      <c r="K62" s="113"/>
      <c r="L62" s="113"/>
      <c r="M62" s="113"/>
      <c r="N62" s="132" t="s">
        <v>76</v>
      </c>
      <c r="O62" s="113" t="s">
        <v>473</v>
      </c>
      <c r="P62" s="113"/>
      <c r="Q62" s="113"/>
      <c r="R62" s="113"/>
      <c r="S62" s="113"/>
      <c r="T62" s="113"/>
      <c r="U62" s="132" t="s">
        <v>76</v>
      </c>
      <c r="V62" s="113" t="s">
        <v>474</v>
      </c>
      <c r="W62" s="113"/>
      <c r="X62" s="113"/>
      <c r="Y62" s="113"/>
      <c r="Z62" s="113"/>
      <c r="AA62" s="113"/>
      <c r="AB62" s="132" t="s">
        <v>76</v>
      </c>
      <c r="AC62" s="113" t="s">
        <v>246</v>
      </c>
      <c r="AD62" s="113"/>
      <c r="AE62" s="113"/>
      <c r="AF62" s="113"/>
      <c r="AG62" s="113"/>
      <c r="AH62" s="113"/>
      <c r="AI62" s="113"/>
      <c r="AJ62" s="150"/>
    </row>
    <row r="63" spans="1:36" s="94" customFormat="1" ht="12" customHeight="1">
      <c r="A63" s="124"/>
      <c r="B63" s="109"/>
      <c r="C63" s="130" t="s">
        <v>475</v>
      </c>
      <c r="D63" s="130"/>
      <c r="E63" s="130"/>
      <c r="F63" s="130"/>
      <c r="G63" s="109"/>
      <c r="I63" s="109" t="s">
        <v>476</v>
      </c>
      <c r="J63" s="109"/>
      <c r="K63" s="109"/>
      <c r="L63" s="109"/>
      <c r="M63" s="109"/>
      <c r="N63" s="109"/>
      <c r="O63" s="109" t="s">
        <v>477</v>
      </c>
      <c r="P63" s="109"/>
      <c r="Q63" s="109"/>
      <c r="R63" s="109"/>
      <c r="S63" s="109"/>
      <c r="T63" s="109"/>
      <c r="U63" s="109"/>
      <c r="V63" s="109" t="s">
        <v>395</v>
      </c>
      <c r="W63" s="109"/>
      <c r="X63" s="109"/>
      <c r="Y63" s="109"/>
      <c r="Z63" s="109"/>
      <c r="AA63" s="109"/>
      <c r="AB63" s="109"/>
      <c r="AC63" s="109" t="s">
        <v>132</v>
      </c>
      <c r="AD63" s="109"/>
      <c r="AE63" s="109"/>
      <c r="AF63" s="109"/>
      <c r="AG63" s="109"/>
      <c r="AH63" s="109"/>
      <c r="AI63" s="109"/>
      <c r="AJ63" s="156"/>
    </row>
    <row r="64" spans="1:36" s="89" customFormat="1" ht="3" customHeight="1">
      <c r="A64" s="107"/>
      <c r="B64" s="126"/>
      <c r="C64" s="126"/>
      <c r="D64" s="126"/>
      <c r="E64" s="126"/>
      <c r="F64" s="126"/>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50"/>
    </row>
    <row r="65" spans="1:36" s="89" customFormat="1" ht="12.75" customHeight="1">
      <c r="A65" s="107" t="s">
        <v>478</v>
      </c>
      <c r="B65" s="113"/>
      <c r="C65" s="113"/>
      <c r="D65" s="113"/>
      <c r="E65" s="113"/>
      <c r="F65" s="113"/>
      <c r="G65" s="113"/>
      <c r="H65" s="113"/>
      <c r="I65" s="113"/>
      <c r="J65" s="113"/>
      <c r="K65" s="113"/>
      <c r="L65" s="113"/>
      <c r="M65" s="113"/>
      <c r="N65" s="113"/>
      <c r="O65" s="113"/>
      <c r="P65" s="113"/>
      <c r="S65" s="109" t="s">
        <v>422</v>
      </c>
      <c r="T65" s="113"/>
      <c r="U65" s="113"/>
      <c r="V65" s="113"/>
      <c r="W65" s="113"/>
      <c r="X65" s="113"/>
      <c r="Y65" s="113"/>
      <c r="Z65" s="113"/>
      <c r="AA65" s="113"/>
      <c r="AB65" s="113"/>
      <c r="AC65" s="113"/>
      <c r="AD65" s="113"/>
      <c r="AE65" s="113"/>
      <c r="AF65" s="113"/>
      <c r="AG65" s="113"/>
      <c r="AH65" s="113"/>
      <c r="AI65" s="113"/>
      <c r="AJ65" s="150"/>
    </row>
    <row r="66" spans="1:36" s="89" customFormat="1" ht="13.5" customHeight="1">
      <c r="A66" s="107"/>
      <c r="B66" s="113" t="s">
        <v>338</v>
      </c>
      <c r="C66" s="113"/>
      <c r="D66" s="113"/>
      <c r="E66" s="113"/>
      <c r="F66" s="1591"/>
      <c r="G66" s="1591"/>
      <c r="H66" s="1591"/>
      <c r="I66" s="1591"/>
      <c r="J66" s="1591"/>
      <c r="K66" s="1591"/>
      <c r="L66" s="1591"/>
      <c r="M66" s="1591"/>
      <c r="N66" s="1591"/>
      <c r="O66" s="1591"/>
      <c r="P66" s="1591"/>
      <c r="Q66" s="1591"/>
      <c r="R66" s="113"/>
      <c r="S66" s="114" t="s">
        <v>339</v>
      </c>
      <c r="U66" s="114"/>
      <c r="V66" s="114"/>
      <c r="W66" s="114"/>
      <c r="X66" s="114"/>
      <c r="Y66" s="113"/>
      <c r="Z66" s="113"/>
      <c r="AA66" s="113"/>
      <c r="AB66" s="1591"/>
      <c r="AC66" s="1591"/>
      <c r="AD66" s="1591"/>
      <c r="AE66" s="1591"/>
      <c r="AF66" s="1591"/>
      <c r="AG66" s="1591"/>
      <c r="AH66" s="1591"/>
      <c r="AI66" s="1591"/>
      <c r="AJ66" s="150"/>
    </row>
    <row r="67" spans="1:36" s="89" customFormat="1" ht="12" customHeight="1">
      <c r="A67" s="107"/>
      <c r="B67" s="113"/>
      <c r="C67" s="125" t="s">
        <v>17</v>
      </c>
      <c r="D67" s="125"/>
      <c r="E67" s="125"/>
      <c r="F67" s="1592"/>
      <c r="G67" s="1592"/>
      <c r="H67" s="1592"/>
      <c r="I67" s="1592"/>
      <c r="J67" s="1592"/>
      <c r="K67" s="1592"/>
      <c r="L67" s="1592"/>
      <c r="M67" s="1592"/>
      <c r="N67" s="1592"/>
      <c r="O67" s="1592"/>
      <c r="P67" s="1592"/>
      <c r="Q67" s="1592"/>
      <c r="R67" s="125"/>
      <c r="S67" s="125"/>
      <c r="T67" s="125" t="s">
        <v>340</v>
      </c>
      <c r="V67" s="125"/>
      <c r="W67" s="125"/>
      <c r="X67" s="125"/>
      <c r="Y67" s="125"/>
      <c r="Z67" s="125"/>
      <c r="AA67" s="125"/>
      <c r="AB67" s="1592"/>
      <c r="AC67" s="1592"/>
      <c r="AD67" s="1592"/>
      <c r="AE67" s="1592"/>
      <c r="AF67" s="1592"/>
      <c r="AG67" s="1592"/>
      <c r="AH67" s="1592"/>
      <c r="AI67" s="1592"/>
      <c r="AJ67" s="150"/>
    </row>
    <row r="68" spans="1:36" s="96" customFormat="1" ht="14.25">
      <c r="A68" s="107"/>
      <c r="B68" s="113" t="s">
        <v>341</v>
      </c>
      <c r="C68" s="113"/>
      <c r="D68" s="113"/>
      <c r="E68" s="113"/>
      <c r="F68" s="1591"/>
      <c r="G68" s="1591"/>
      <c r="H68" s="1591"/>
      <c r="I68" s="1591"/>
      <c r="J68" s="1591"/>
      <c r="K68" s="1591"/>
      <c r="L68" s="1591"/>
      <c r="M68" s="1591"/>
      <c r="N68" s="1591"/>
      <c r="O68" s="1591"/>
      <c r="P68" s="1591"/>
      <c r="Q68" s="1591"/>
      <c r="R68" s="1591"/>
      <c r="S68" s="1591"/>
      <c r="T68" s="1591"/>
      <c r="U68" s="1591"/>
      <c r="V68" s="1591"/>
      <c r="W68" s="1591"/>
      <c r="X68" s="1591"/>
      <c r="Y68" s="1591"/>
      <c r="Z68" s="1591"/>
      <c r="AA68" s="1591"/>
      <c r="AB68" s="1591"/>
      <c r="AC68" s="1591"/>
      <c r="AD68" s="1591"/>
      <c r="AE68" s="1591"/>
      <c r="AF68" s="1591"/>
      <c r="AG68" s="1591"/>
      <c r="AH68" s="1591"/>
      <c r="AI68" s="1591"/>
      <c r="AJ68" s="150"/>
    </row>
    <row r="69" spans="1:36" s="96" customFormat="1" ht="11.25" customHeight="1">
      <c r="A69" s="107"/>
      <c r="B69" s="113"/>
      <c r="C69" s="109" t="s">
        <v>22</v>
      </c>
      <c r="D69" s="109"/>
      <c r="E69" s="109"/>
      <c r="F69" s="1592"/>
      <c r="G69" s="1592"/>
      <c r="H69" s="1592"/>
      <c r="I69" s="1592"/>
      <c r="J69" s="1592"/>
      <c r="K69" s="1592"/>
      <c r="L69" s="1592"/>
      <c r="M69" s="1592"/>
      <c r="N69" s="1592"/>
      <c r="O69" s="1592"/>
      <c r="P69" s="1592"/>
      <c r="Q69" s="1592"/>
      <c r="R69" s="1592"/>
      <c r="S69" s="1592"/>
      <c r="T69" s="1592"/>
      <c r="U69" s="1592"/>
      <c r="V69" s="1592"/>
      <c r="W69" s="1592"/>
      <c r="X69" s="1592"/>
      <c r="Y69" s="1592"/>
      <c r="Z69" s="1592"/>
      <c r="AA69" s="1592"/>
      <c r="AB69" s="1592"/>
      <c r="AC69" s="1592"/>
      <c r="AD69" s="1592"/>
      <c r="AE69" s="1592"/>
      <c r="AF69" s="1592"/>
      <c r="AG69" s="1592"/>
      <c r="AH69" s="1592"/>
      <c r="AI69" s="1592"/>
      <c r="AJ69" s="150"/>
    </row>
    <row r="70" spans="1:36" s="96" customFormat="1" ht="12.75" customHeight="1">
      <c r="A70" s="107"/>
      <c r="B70" s="113"/>
      <c r="C70" s="114" t="s">
        <v>19</v>
      </c>
      <c r="D70" s="114"/>
      <c r="E70" s="114"/>
      <c r="F70" s="113"/>
      <c r="G70" s="1593"/>
      <c r="H70" s="1593"/>
      <c r="I70" s="1593"/>
      <c r="J70" s="1593"/>
      <c r="K70" s="1593"/>
      <c r="L70" s="1593"/>
      <c r="M70" s="1593"/>
      <c r="N70" s="1593"/>
      <c r="O70" s="1593"/>
      <c r="P70" s="1593"/>
      <c r="Q70" s="1593"/>
      <c r="R70" s="113"/>
      <c r="S70" s="113"/>
      <c r="T70" s="114" t="s">
        <v>64</v>
      </c>
      <c r="V70" s="114"/>
      <c r="W70" s="114"/>
      <c r="X70" s="113"/>
      <c r="Y70" s="1593"/>
      <c r="Z70" s="1593"/>
      <c r="AA70" s="1593"/>
      <c r="AB70" s="1593"/>
      <c r="AC70" s="1593"/>
      <c r="AD70" s="1593"/>
      <c r="AE70" s="1593"/>
      <c r="AF70" s="1593"/>
      <c r="AG70" s="1593"/>
      <c r="AH70" s="1593"/>
      <c r="AI70" s="1593"/>
      <c r="AJ70" s="150"/>
    </row>
    <row r="71" spans="1:36" s="89" customFormat="1" ht="11.25" customHeight="1">
      <c r="A71" s="107"/>
      <c r="B71" s="113"/>
      <c r="C71" s="125" t="s">
        <v>66</v>
      </c>
      <c r="D71" s="125"/>
      <c r="E71" s="125"/>
      <c r="F71" s="125"/>
      <c r="G71" s="1592"/>
      <c r="H71" s="1592"/>
      <c r="I71" s="1592"/>
      <c r="J71" s="1592"/>
      <c r="K71" s="1592"/>
      <c r="L71" s="1592"/>
      <c r="M71" s="1592"/>
      <c r="N71" s="1592"/>
      <c r="O71" s="1592"/>
      <c r="P71" s="1592"/>
      <c r="Q71" s="1592"/>
      <c r="R71" s="125"/>
      <c r="S71" s="125"/>
      <c r="T71" s="125" t="s">
        <v>342</v>
      </c>
      <c r="V71" s="125"/>
      <c r="W71" s="125"/>
      <c r="X71" s="125"/>
      <c r="Y71" s="1592"/>
      <c r="Z71" s="1592"/>
      <c r="AA71" s="1592"/>
      <c r="AB71" s="1592"/>
      <c r="AC71" s="1592"/>
      <c r="AD71" s="1592"/>
      <c r="AE71" s="1592"/>
      <c r="AF71" s="1592"/>
      <c r="AG71" s="1592"/>
      <c r="AH71" s="1592"/>
      <c r="AI71" s="1592"/>
      <c r="AJ71" s="150"/>
    </row>
    <row r="72" spans="1:36" s="89" customFormat="1" ht="2.25" customHeight="1">
      <c r="A72" s="107"/>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50"/>
    </row>
    <row r="73" spans="1:37" s="89" customFormat="1" ht="15" customHeight="1">
      <c r="A73" s="107"/>
      <c r="B73" s="1594" t="s">
        <v>345</v>
      </c>
      <c r="C73" s="1594"/>
      <c r="D73" s="1594"/>
      <c r="E73" s="1594"/>
      <c r="F73" s="1594"/>
      <c r="G73" s="1594"/>
      <c r="H73" s="1594"/>
      <c r="I73" s="1594"/>
      <c r="J73" s="1594"/>
      <c r="K73" s="1594"/>
      <c r="L73" s="1594"/>
      <c r="M73" s="1594"/>
      <c r="N73" s="1594"/>
      <c r="O73" s="1594"/>
      <c r="P73" s="1594"/>
      <c r="Q73" s="1594"/>
      <c r="R73" s="1594"/>
      <c r="S73" s="1594"/>
      <c r="T73" s="167" t="s">
        <v>423</v>
      </c>
      <c r="U73" s="103"/>
      <c r="V73" s="103"/>
      <c r="W73" s="103"/>
      <c r="X73" s="103"/>
      <c r="Y73" s="103"/>
      <c r="Z73" s="103"/>
      <c r="AA73" s="103"/>
      <c r="AB73" s="103"/>
      <c r="AC73" s="103"/>
      <c r="AD73" s="103"/>
      <c r="AE73" s="103"/>
      <c r="AF73" s="103"/>
      <c r="AG73" s="103"/>
      <c r="AH73" s="103"/>
      <c r="AI73" s="103"/>
      <c r="AJ73" s="150"/>
      <c r="AK73" s="113"/>
    </row>
    <row r="74" spans="1:38" s="89" customFormat="1" ht="15" customHeight="1">
      <c r="A74" s="107"/>
      <c r="B74" s="1581" t="s">
        <v>424</v>
      </c>
      <c r="C74" s="1581"/>
      <c r="D74" s="1581"/>
      <c r="E74" s="1581"/>
      <c r="F74" s="1581"/>
      <c r="G74" s="1581"/>
      <c r="H74" s="1581"/>
      <c r="I74" s="1581"/>
      <c r="J74" s="1581"/>
      <c r="K74" s="1581"/>
      <c r="L74" s="1581"/>
      <c r="M74" s="1581"/>
      <c r="N74" s="1581"/>
      <c r="O74" s="1581"/>
      <c r="P74" s="1581"/>
      <c r="Q74" s="1581"/>
      <c r="R74" s="1581"/>
      <c r="S74" s="1581"/>
      <c r="T74" s="1582" t="s">
        <v>425</v>
      </c>
      <c r="U74" s="1582"/>
      <c r="V74" s="1582"/>
      <c r="W74" s="1582"/>
      <c r="X74" s="1582"/>
      <c r="Y74" s="1582"/>
      <c r="Z74" s="1582"/>
      <c r="AA74" s="1582"/>
      <c r="AB74" s="1582"/>
      <c r="AC74" s="1582"/>
      <c r="AD74" s="1582"/>
      <c r="AE74" s="1582"/>
      <c r="AF74" s="1582"/>
      <c r="AG74" s="1582"/>
      <c r="AH74" s="1582"/>
      <c r="AI74" s="1582"/>
      <c r="AJ74" s="1583"/>
      <c r="AK74" s="113"/>
      <c r="AL74" s="113"/>
    </row>
    <row r="75" spans="1:38" s="89" customFormat="1" ht="15" customHeight="1">
      <c r="A75" s="107"/>
      <c r="B75" s="113"/>
      <c r="C75" s="103"/>
      <c r="D75" s="103"/>
      <c r="E75" s="103"/>
      <c r="F75" s="103"/>
      <c r="G75" s="103"/>
      <c r="H75" s="103"/>
      <c r="I75" s="103"/>
      <c r="J75" s="103"/>
      <c r="K75" s="103"/>
      <c r="L75" s="103"/>
      <c r="M75" s="103"/>
      <c r="N75" s="103"/>
      <c r="O75" s="103"/>
      <c r="P75" s="103"/>
      <c r="Q75" s="103"/>
      <c r="R75" s="103"/>
      <c r="S75" s="103"/>
      <c r="T75" s="103"/>
      <c r="U75" s="103"/>
      <c r="V75" s="103"/>
      <c r="W75" s="128"/>
      <c r="X75" s="128"/>
      <c r="Y75" s="128"/>
      <c r="AA75" s="128" t="s">
        <v>3</v>
      </c>
      <c r="AB75" s="128"/>
      <c r="AD75" s="128"/>
      <c r="AE75" s="128" t="s">
        <v>4</v>
      </c>
      <c r="AG75" s="128"/>
      <c r="AH75" s="128"/>
      <c r="AI75" s="128" t="s">
        <v>5</v>
      </c>
      <c r="AJ75" s="150"/>
      <c r="AK75" s="113"/>
      <c r="AL75" s="113"/>
    </row>
    <row r="76" spans="1:38" s="94" customFormat="1" ht="15" customHeight="1" thickBot="1">
      <c r="A76" s="124"/>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68" t="s">
        <v>7</v>
      </c>
      <c r="AB76" s="159"/>
      <c r="AC76" s="159"/>
      <c r="AD76" s="159"/>
      <c r="AE76" s="168" t="s">
        <v>8</v>
      </c>
      <c r="AF76" s="159"/>
      <c r="AG76" s="169"/>
      <c r="AH76" s="170"/>
      <c r="AI76" s="159" t="s">
        <v>9</v>
      </c>
      <c r="AJ76" s="156"/>
      <c r="AK76" s="109"/>
      <c r="AL76" s="109"/>
    </row>
    <row r="77" spans="1:38" s="94" customFormat="1" ht="2.25" customHeight="1" thickTop="1">
      <c r="A77" s="124"/>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56"/>
      <c r="AK77" s="109"/>
      <c r="AL77" s="109"/>
    </row>
    <row r="78" spans="1:39" s="89" customFormat="1" ht="14.25" customHeight="1">
      <c r="A78" s="107"/>
      <c r="B78" s="160" t="s">
        <v>479</v>
      </c>
      <c r="C78" s="160"/>
      <c r="D78" s="1584" t="s">
        <v>426</v>
      </c>
      <c r="E78" s="1584"/>
      <c r="F78" s="1584"/>
      <c r="G78" s="1584"/>
      <c r="H78" s="1584"/>
      <c r="I78" s="1584"/>
      <c r="J78" s="1584"/>
      <c r="K78" s="1584"/>
      <c r="L78" s="1584"/>
      <c r="M78" s="1584"/>
      <c r="N78" s="1584"/>
      <c r="O78" s="1584"/>
      <c r="P78" s="1584"/>
      <c r="Q78" s="1584"/>
      <c r="R78" s="1584"/>
      <c r="S78" s="1584"/>
      <c r="T78" s="1584"/>
      <c r="U78" s="1584"/>
      <c r="V78" s="1584"/>
      <c r="W78" s="1584"/>
      <c r="X78" s="1584"/>
      <c r="Y78" s="1584"/>
      <c r="Z78" s="1584"/>
      <c r="AA78" s="1584"/>
      <c r="AB78" s="1584"/>
      <c r="AC78" s="1584"/>
      <c r="AD78" s="1584"/>
      <c r="AE78" s="1584"/>
      <c r="AF78" s="1584"/>
      <c r="AG78" s="1584"/>
      <c r="AH78" s="1584"/>
      <c r="AI78" s="1584"/>
      <c r="AJ78" s="1585"/>
      <c r="AK78" s="113"/>
      <c r="AL78" s="113"/>
      <c r="AM78" s="113"/>
    </row>
    <row r="79" spans="1:39" s="89" customFormat="1" ht="12" customHeight="1">
      <c r="A79" s="107"/>
      <c r="B79" s="1586" t="s">
        <v>351</v>
      </c>
      <c r="C79" s="1586"/>
      <c r="D79" s="1587" t="s">
        <v>480</v>
      </c>
      <c r="E79" s="1587"/>
      <c r="F79" s="1587"/>
      <c r="G79" s="1587"/>
      <c r="H79" s="1587"/>
      <c r="I79" s="1587"/>
      <c r="J79" s="1587"/>
      <c r="K79" s="1587"/>
      <c r="L79" s="1587"/>
      <c r="M79" s="1587"/>
      <c r="N79" s="1587"/>
      <c r="O79" s="1587"/>
      <c r="P79" s="1587"/>
      <c r="Q79" s="1587"/>
      <c r="R79" s="1587"/>
      <c r="S79" s="1587"/>
      <c r="T79" s="1587"/>
      <c r="U79" s="1587"/>
      <c r="V79" s="1587"/>
      <c r="W79" s="1587"/>
      <c r="X79" s="1587"/>
      <c r="Y79" s="1587"/>
      <c r="Z79" s="1587"/>
      <c r="AA79" s="1587"/>
      <c r="AB79" s="1587"/>
      <c r="AC79" s="1587"/>
      <c r="AD79" s="1587"/>
      <c r="AE79" s="1587"/>
      <c r="AF79" s="1587"/>
      <c r="AG79" s="1587"/>
      <c r="AH79" s="1587"/>
      <c r="AI79" s="1587"/>
      <c r="AJ79" s="1588"/>
      <c r="AK79" s="113"/>
      <c r="AL79" s="113"/>
      <c r="AM79" s="113"/>
    </row>
    <row r="80" spans="1:39" s="89" customFormat="1" ht="12" customHeight="1">
      <c r="A80" s="107"/>
      <c r="B80" s="161"/>
      <c r="C80" s="162"/>
      <c r="D80" s="1589"/>
      <c r="E80" s="1589"/>
      <c r="F80" s="1589"/>
      <c r="G80" s="1589"/>
      <c r="H80" s="1589"/>
      <c r="I80" s="1589"/>
      <c r="J80" s="1589"/>
      <c r="K80" s="1589"/>
      <c r="L80" s="1589"/>
      <c r="M80" s="1589"/>
      <c r="N80" s="1589"/>
      <c r="O80" s="1589"/>
      <c r="P80" s="1589"/>
      <c r="Q80" s="1589"/>
      <c r="R80" s="1589"/>
      <c r="S80" s="1589"/>
      <c r="T80" s="1589"/>
      <c r="U80" s="1589"/>
      <c r="V80" s="1589"/>
      <c r="W80" s="1589"/>
      <c r="X80" s="1589"/>
      <c r="Y80" s="1589"/>
      <c r="Z80" s="1589"/>
      <c r="AA80" s="1589"/>
      <c r="AB80" s="1589"/>
      <c r="AC80" s="1589"/>
      <c r="AD80" s="1589"/>
      <c r="AE80" s="1589"/>
      <c r="AF80" s="1589"/>
      <c r="AG80" s="1589"/>
      <c r="AH80" s="1589"/>
      <c r="AI80" s="1589"/>
      <c r="AJ80" s="1590"/>
      <c r="AK80" s="113"/>
      <c r="AL80" s="113"/>
      <c r="AM80" s="113"/>
    </row>
    <row r="81" spans="1:36" s="89" customFormat="1" ht="3"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71"/>
    </row>
    <row r="82" spans="1:36" s="89" customFormat="1" ht="13.5" customHeight="1">
      <c r="A82" s="107" t="s">
        <v>353</v>
      </c>
      <c r="B82" s="113"/>
      <c r="C82" s="113"/>
      <c r="D82" s="113"/>
      <c r="E82" s="14" t="s">
        <v>354</v>
      </c>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50"/>
    </row>
    <row r="83" spans="1:36" s="89" customFormat="1" ht="3" customHeight="1">
      <c r="A83" s="107"/>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50"/>
    </row>
    <row r="84" spans="1:36" s="89" customFormat="1" ht="13.5" customHeight="1">
      <c r="A84" s="107"/>
      <c r="B84" s="113" t="s">
        <v>338</v>
      </c>
      <c r="C84" s="113"/>
      <c r="D84" s="113"/>
      <c r="E84" s="1580" t="str">
        <f>'更新申請書3  '!E84:N85</f>
        <v>石川　常夫</v>
      </c>
      <c r="F84" s="1580"/>
      <c r="G84" s="1580"/>
      <c r="H84" s="1580"/>
      <c r="I84" s="1580"/>
      <c r="J84" s="1580"/>
      <c r="K84" s="1580"/>
      <c r="L84" s="1580"/>
      <c r="M84" s="1580"/>
      <c r="N84" s="1580"/>
      <c r="O84" s="1580"/>
      <c r="P84" s="114" t="s">
        <v>355</v>
      </c>
      <c r="Q84" s="114"/>
      <c r="R84" s="114"/>
      <c r="S84" s="103"/>
      <c r="T84" s="1580" t="str">
        <f>'更新申請書3  '!S84</f>
        <v>千葉県市原市五井2339</v>
      </c>
      <c r="U84" s="1580"/>
      <c r="V84" s="1580"/>
      <c r="W84" s="1580"/>
      <c r="X84" s="1580"/>
      <c r="Y84" s="1580"/>
      <c r="Z84" s="1580"/>
      <c r="AA84" s="1580"/>
      <c r="AB84" s="1580"/>
      <c r="AC84" s="1580"/>
      <c r="AD84" s="1580"/>
      <c r="AE84" s="1580"/>
      <c r="AF84" s="1580"/>
      <c r="AG84" s="1580"/>
      <c r="AH84" s="1580"/>
      <c r="AI84" s="1580"/>
      <c r="AJ84" s="150"/>
    </row>
    <row r="85" spans="1:36" s="89" customFormat="1" ht="13.5" customHeight="1">
      <c r="A85" s="107"/>
      <c r="B85" s="113"/>
      <c r="C85" s="109" t="s">
        <v>17</v>
      </c>
      <c r="D85" s="113"/>
      <c r="E85" s="1579"/>
      <c r="F85" s="1579"/>
      <c r="G85" s="1579"/>
      <c r="H85" s="1579"/>
      <c r="I85" s="1579"/>
      <c r="J85" s="1579"/>
      <c r="K85" s="1579"/>
      <c r="L85" s="1579"/>
      <c r="M85" s="1579"/>
      <c r="N85" s="1579"/>
      <c r="O85" s="1579"/>
      <c r="P85" s="113"/>
      <c r="Q85" s="109" t="s">
        <v>22</v>
      </c>
      <c r="R85" s="113"/>
      <c r="S85" s="114"/>
      <c r="T85" s="1579"/>
      <c r="U85" s="1579"/>
      <c r="V85" s="1579"/>
      <c r="W85" s="1579"/>
      <c r="X85" s="1579"/>
      <c r="Y85" s="1579"/>
      <c r="Z85" s="1579"/>
      <c r="AA85" s="1579"/>
      <c r="AB85" s="1579"/>
      <c r="AC85" s="1579"/>
      <c r="AD85" s="1579"/>
      <c r="AE85" s="1579"/>
      <c r="AF85" s="1579"/>
      <c r="AG85" s="1579"/>
      <c r="AH85" s="1579"/>
      <c r="AI85" s="1579"/>
      <c r="AJ85" s="150"/>
    </row>
    <row r="86" spans="1:36" s="89" customFormat="1" ht="3" customHeight="1">
      <c r="A86" s="107"/>
      <c r="B86" s="113"/>
      <c r="C86" s="109"/>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50"/>
    </row>
    <row r="87" spans="1:36" s="89" customFormat="1" ht="13.5" customHeight="1">
      <c r="A87" s="107"/>
      <c r="B87" s="113" t="s">
        <v>356</v>
      </c>
      <c r="C87" s="113"/>
      <c r="D87" s="113"/>
      <c r="E87" s="113"/>
      <c r="F87" s="113"/>
      <c r="G87" s="109" t="s">
        <v>357</v>
      </c>
      <c r="I87" s="113"/>
      <c r="J87" s="113"/>
      <c r="K87" s="113"/>
      <c r="L87" s="113"/>
      <c r="M87" s="113"/>
      <c r="N87" s="113"/>
      <c r="O87" s="113"/>
      <c r="P87" s="113"/>
      <c r="Q87" s="113"/>
      <c r="R87" s="113"/>
      <c r="S87" s="113"/>
      <c r="T87" s="113"/>
      <c r="U87" s="113"/>
      <c r="V87" s="113"/>
      <c r="Y87" s="126" t="s">
        <v>19</v>
      </c>
      <c r="Z87" s="126"/>
      <c r="AA87" s="126"/>
      <c r="AC87" s="109" t="s">
        <v>66</v>
      </c>
      <c r="AD87" s="113"/>
      <c r="AG87" s="113"/>
      <c r="AH87" s="113"/>
      <c r="AI87" s="113"/>
      <c r="AJ87" s="150"/>
    </row>
    <row r="88" spans="1:36" s="89" customFormat="1" ht="13.5" customHeight="1">
      <c r="A88" s="107"/>
      <c r="B88" s="103"/>
      <c r="C88" s="1578" t="str">
        <f>'更新申請書3  '!C89</f>
        <v>日本JCC外国語学校</v>
      </c>
      <c r="D88" s="1578"/>
      <c r="E88" s="1578"/>
      <c r="F88" s="1578"/>
      <c r="G88" s="1578"/>
      <c r="H88" s="1578"/>
      <c r="I88" s="1578"/>
      <c r="J88" s="1578"/>
      <c r="K88" s="1578"/>
      <c r="L88" s="1578"/>
      <c r="M88" s="1578"/>
      <c r="N88" s="1578"/>
      <c r="O88" s="1578"/>
      <c r="P88" s="1578"/>
      <c r="Q88" s="1578"/>
      <c r="R88" s="1578"/>
      <c r="S88" s="1578"/>
      <c r="T88" s="1578"/>
      <c r="U88" s="1578"/>
      <c r="V88" s="1578"/>
      <c r="W88" s="113"/>
      <c r="X88" s="113"/>
      <c r="Z88" s="1580" t="str">
        <f>'更新申請書3  '!Y89</f>
        <v>0436-37-6585</v>
      </c>
      <c r="AA88" s="1580"/>
      <c r="AB88" s="1580"/>
      <c r="AC88" s="1580"/>
      <c r="AD88" s="1580"/>
      <c r="AE88" s="1580"/>
      <c r="AF88" s="1580"/>
      <c r="AG88" s="1580"/>
      <c r="AH88" s="1580"/>
      <c r="AI88" s="1580"/>
      <c r="AJ88" s="150"/>
    </row>
    <row r="89" spans="1:36" s="89" customFormat="1" ht="13.5" customHeight="1">
      <c r="A89" s="107"/>
      <c r="B89" s="113"/>
      <c r="C89" s="1579"/>
      <c r="D89" s="1579"/>
      <c r="E89" s="1579"/>
      <c r="F89" s="1579"/>
      <c r="G89" s="1579"/>
      <c r="H89" s="1579"/>
      <c r="I89" s="1579"/>
      <c r="J89" s="1579"/>
      <c r="K89" s="1579"/>
      <c r="L89" s="1579"/>
      <c r="M89" s="1579"/>
      <c r="N89" s="1579"/>
      <c r="O89" s="1579"/>
      <c r="P89" s="1579"/>
      <c r="Q89" s="1579"/>
      <c r="R89" s="1579"/>
      <c r="S89" s="1579"/>
      <c r="T89" s="1579"/>
      <c r="U89" s="1579"/>
      <c r="V89" s="1579"/>
      <c r="W89" s="113"/>
      <c r="X89" s="113"/>
      <c r="Y89" s="113"/>
      <c r="Z89" s="1579"/>
      <c r="AA89" s="1579"/>
      <c r="AB89" s="1579"/>
      <c r="AC89" s="1579"/>
      <c r="AD89" s="1579"/>
      <c r="AE89" s="1579"/>
      <c r="AF89" s="1579"/>
      <c r="AG89" s="1579"/>
      <c r="AH89" s="1579"/>
      <c r="AI89" s="1579"/>
      <c r="AJ89" s="150"/>
    </row>
    <row r="90" spans="1:36" s="89" customFormat="1" ht="3" customHeight="1">
      <c r="A90" s="165"/>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72"/>
    </row>
  </sheetData>
  <sheetProtection/>
  <mergeCells count="50">
    <mergeCell ref="H4:AC4"/>
    <mergeCell ref="B6:AI6"/>
    <mergeCell ref="B7:AI7"/>
    <mergeCell ref="B9:J9"/>
    <mergeCell ref="B13:AI14"/>
    <mergeCell ref="G16:Q17"/>
    <mergeCell ref="W16:Z17"/>
    <mergeCell ref="AC16:AD17"/>
    <mergeCell ref="AG16:AH17"/>
    <mergeCell ref="E19:AI20"/>
    <mergeCell ref="P22:S22"/>
    <mergeCell ref="AA22:AI23"/>
    <mergeCell ref="P23:S23"/>
    <mergeCell ref="G25:AI26"/>
    <mergeCell ref="F28:Q29"/>
    <mergeCell ref="X28:AI29"/>
    <mergeCell ref="A31:C31"/>
    <mergeCell ref="H31:Q32"/>
    <mergeCell ref="X31:Z32"/>
    <mergeCell ref="AC31:AD32"/>
    <mergeCell ref="AG31:AH32"/>
    <mergeCell ref="I34:U35"/>
    <mergeCell ref="AB34:AI36"/>
    <mergeCell ref="H37:J38"/>
    <mergeCell ref="M37:N38"/>
    <mergeCell ref="Q37:R38"/>
    <mergeCell ref="AB37:AI38"/>
    <mergeCell ref="C42:AI43"/>
    <mergeCell ref="AB46:AH46"/>
    <mergeCell ref="I49:Q50"/>
    <mergeCell ref="Z49:AI50"/>
    <mergeCell ref="F52:L53"/>
    <mergeCell ref="F56:U57"/>
    <mergeCell ref="F59:U60"/>
    <mergeCell ref="AA59:AI60"/>
    <mergeCell ref="F66:Q67"/>
    <mergeCell ref="AB66:AI67"/>
    <mergeCell ref="F68:AI69"/>
    <mergeCell ref="G70:Q71"/>
    <mergeCell ref="Y70:AI71"/>
    <mergeCell ref="B73:S73"/>
    <mergeCell ref="C88:V89"/>
    <mergeCell ref="Z88:AI89"/>
    <mergeCell ref="B74:S74"/>
    <mergeCell ref="T74:AJ74"/>
    <mergeCell ref="D78:AJ78"/>
    <mergeCell ref="B79:C79"/>
    <mergeCell ref="D79:AJ80"/>
    <mergeCell ref="E84:O85"/>
    <mergeCell ref="T84:AI85"/>
  </mergeCells>
  <dataValidations count="1">
    <dataValidation type="list" allowBlank="1" showInputMessage="1" showErrorMessage="1" sqref="J46 Q46 X46 O52 S52 W52 H62 N62 U62 AB62">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7" r:id="rId2"/>
  <legacyDrawing r:id="rId1"/>
</worksheet>
</file>

<file path=xl/worksheets/sheet17.xml><?xml version="1.0" encoding="utf-8"?>
<worksheet xmlns="http://schemas.openxmlformats.org/spreadsheetml/2006/main" xmlns:r="http://schemas.openxmlformats.org/officeDocument/2006/relationships">
  <sheetPr codeName="Sheet13">
    <tabColor rgb="FF00B0F0"/>
  </sheetPr>
  <dimension ref="A1:AM83"/>
  <sheetViews>
    <sheetView zoomScalePageLayoutView="0" workbookViewId="0" topLeftCell="A1">
      <selection activeCell="B9" sqref="B9:F9"/>
    </sheetView>
  </sheetViews>
  <sheetFormatPr defaultColWidth="9.00390625" defaultRowHeight="13.5"/>
  <cols>
    <col min="1" max="69" width="2.625" style="6" customWidth="1"/>
    <col min="70" max="16384" width="9.00390625" style="6" customWidth="1"/>
  </cols>
  <sheetData>
    <row r="1" spans="1:37" s="1" customFormat="1" ht="12.75" customHeight="1">
      <c r="A1" s="539" t="s">
        <v>1237</v>
      </c>
      <c r="B1" s="7"/>
      <c r="C1" s="7"/>
      <c r="D1" s="7"/>
      <c r="E1" s="7"/>
      <c r="F1" s="7"/>
      <c r="G1" s="7"/>
      <c r="H1" s="7"/>
      <c r="I1" s="7"/>
      <c r="J1" s="7"/>
      <c r="K1" s="7"/>
      <c r="L1" s="7"/>
      <c r="M1" s="7"/>
      <c r="N1" s="7"/>
      <c r="O1" s="7"/>
      <c r="P1" s="7"/>
      <c r="Q1" s="7"/>
      <c r="R1" s="7"/>
      <c r="S1" s="7"/>
      <c r="V1" s="1653" t="s">
        <v>1238</v>
      </c>
      <c r="W1" s="1653"/>
      <c r="X1" s="1653"/>
      <c r="Y1" s="1653"/>
      <c r="Z1" s="1653"/>
      <c r="AA1" s="1654"/>
      <c r="AB1" s="1654"/>
      <c r="AC1" s="1654"/>
      <c r="AD1" s="1654"/>
      <c r="AE1" s="1655" t="s">
        <v>1239</v>
      </c>
      <c r="AF1" s="1654"/>
      <c r="AG1" s="1654"/>
      <c r="AH1" s="1654"/>
      <c r="AI1" s="1654"/>
      <c r="AJ1" s="1654"/>
      <c r="AK1" s="1654"/>
    </row>
    <row r="2" spans="1:37" s="1" customFormat="1" ht="12.75" customHeight="1">
      <c r="A2" s="539" t="s">
        <v>1240</v>
      </c>
      <c r="B2" s="7"/>
      <c r="C2" s="7"/>
      <c r="D2" s="7"/>
      <c r="E2" s="7"/>
      <c r="F2" s="7"/>
      <c r="G2" s="7"/>
      <c r="H2" s="7"/>
      <c r="I2" s="7"/>
      <c r="J2" s="7"/>
      <c r="K2" s="7"/>
      <c r="L2" s="7"/>
      <c r="M2" s="7"/>
      <c r="N2" s="7"/>
      <c r="O2" s="7"/>
      <c r="P2" s="7"/>
      <c r="Q2" s="7"/>
      <c r="R2" s="7"/>
      <c r="S2" s="7"/>
      <c r="V2" s="1653"/>
      <c r="W2" s="1653"/>
      <c r="X2" s="1653"/>
      <c r="Y2" s="1653"/>
      <c r="Z2" s="1653"/>
      <c r="AA2" s="1654"/>
      <c r="AB2" s="1654"/>
      <c r="AC2" s="1654"/>
      <c r="AD2" s="1654"/>
      <c r="AE2" s="1655"/>
      <c r="AF2" s="1654"/>
      <c r="AG2" s="1654"/>
      <c r="AH2" s="1654"/>
      <c r="AI2" s="1654"/>
      <c r="AJ2" s="1654"/>
      <c r="AK2" s="1654"/>
    </row>
    <row r="3" spans="1:37" s="1" customFormat="1" ht="3" customHeight="1">
      <c r="A3" s="540"/>
      <c r="B3" s="7"/>
      <c r="C3" s="7"/>
      <c r="D3" s="7"/>
      <c r="E3" s="7"/>
      <c r="F3" s="7"/>
      <c r="G3" s="7"/>
      <c r="H3" s="7"/>
      <c r="I3" s="7"/>
      <c r="J3" s="7"/>
      <c r="K3" s="7"/>
      <c r="L3" s="7"/>
      <c r="M3" s="7"/>
      <c r="N3" s="7"/>
      <c r="O3" s="7"/>
      <c r="P3" s="7"/>
      <c r="Q3" s="7"/>
      <c r="R3" s="49"/>
      <c r="S3" s="50"/>
      <c r="T3" s="38"/>
      <c r="U3" s="38"/>
      <c r="V3" s="38"/>
      <c r="W3" s="38"/>
      <c r="X3" s="38"/>
      <c r="Y3" s="38"/>
      <c r="Z3" s="7"/>
      <c r="AA3" s="6"/>
      <c r="AB3" s="6"/>
      <c r="AC3" s="6"/>
      <c r="AD3" s="18"/>
      <c r="AE3" s="50"/>
      <c r="AF3" s="38"/>
      <c r="AG3" s="38"/>
      <c r="AH3" s="38"/>
      <c r="AI3" s="38"/>
      <c r="AJ3" s="38"/>
      <c r="AK3" s="38"/>
    </row>
    <row r="4" spans="1:37" ht="3"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63"/>
    </row>
    <row r="5" spans="1:37" s="543" customFormat="1" ht="18.75" customHeight="1">
      <c r="A5" s="541"/>
      <c r="B5" s="1656" t="s">
        <v>1241</v>
      </c>
      <c r="C5" s="1656"/>
      <c r="D5" s="1656"/>
      <c r="E5" s="1656"/>
      <c r="F5" s="1656"/>
      <c r="G5" s="1656"/>
      <c r="H5" s="1656"/>
      <c r="I5" s="1656"/>
      <c r="J5" s="1656"/>
      <c r="K5" s="1656"/>
      <c r="L5" s="1656"/>
      <c r="M5" s="1656"/>
      <c r="N5" s="1656"/>
      <c r="O5" s="1656"/>
      <c r="P5" s="1656"/>
      <c r="Q5" s="1656"/>
      <c r="R5" s="1656"/>
      <c r="S5" s="1656"/>
      <c r="T5" s="1656"/>
      <c r="U5" s="1656"/>
      <c r="V5" s="1656"/>
      <c r="W5" s="1656"/>
      <c r="X5" s="1656"/>
      <c r="Y5" s="1656"/>
      <c r="Z5" s="1656"/>
      <c r="AA5" s="1656"/>
      <c r="AB5" s="1656"/>
      <c r="AC5" s="1656"/>
      <c r="AD5" s="1656"/>
      <c r="AE5" s="1656"/>
      <c r="AF5" s="1656"/>
      <c r="AG5" s="1656"/>
      <c r="AH5" s="1656"/>
      <c r="AI5" s="1656"/>
      <c r="AJ5" s="1656"/>
      <c r="AK5" s="542"/>
    </row>
    <row r="6" spans="1:37" s="2" customFormat="1" ht="18.75" customHeight="1">
      <c r="A6" s="10"/>
      <c r="B6" s="1657" t="s">
        <v>1242</v>
      </c>
      <c r="C6" s="1657"/>
      <c r="D6" s="1657"/>
      <c r="E6" s="1657"/>
      <c r="F6" s="1657"/>
      <c r="G6" s="1657"/>
      <c r="H6" s="1657"/>
      <c r="I6" s="1657"/>
      <c r="J6" s="1657"/>
      <c r="K6" s="1657"/>
      <c r="L6" s="1657"/>
      <c r="M6" s="1657"/>
      <c r="N6" s="1657"/>
      <c r="O6" s="1657"/>
      <c r="P6" s="1657"/>
      <c r="Q6" s="1657"/>
      <c r="R6" s="1657"/>
      <c r="S6" s="1657"/>
      <c r="T6" s="1657"/>
      <c r="U6" s="1657"/>
      <c r="V6" s="1657"/>
      <c r="W6" s="1657"/>
      <c r="X6" s="1657"/>
      <c r="Y6" s="1657"/>
      <c r="Z6" s="1657"/>
      <c r="AA6" s="1657"/>
      <c r="AB6" s="1657"/>
      <c r="AC6" s="1657"/>
      <c r="AD6" s="1657"/>
      <c r="AE6" s="1657"/>
      <c r="AF6" s="1657"/>
      <c r="AG6" s="1657"/>
      <c r="AH6" s="1657"/>
      <c r="AI6" s="1657"/>
      <c r="AJ6" s="1657"/>
      <c r="AK6" s="544"/>
    </row>
    <row r="7" spans="1:37" s="543" customFormat="1" ht="3" customHeight="1">
      <c r="A7" s="1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47"/>
      <c r="AJ7" s="47"/>
      <c r="AK7" s="65"/>
    </row>
    <row r="8" spans="1:37" s="543" customFormat="1" ht="13.5" customHeight="1">
      <c r="A8" s="11"/>
      <c r="B8" s="12" t="s">
        <v>1243</v>
      </c>
      <c r="C8" s="12"/>
      <c r="D8" s="12"/>
      <c r="E8" s="12"/>
      <c r="F8" s="12"/>
      <c r="G8" s="12"/>
      <c r="H8" s="12"/>
      <c r="I8" s="12"/>
      <c r="J8" s="46"/>
      <c r="K8" s="534"/>
      <c r="L8" s="534"/>
      <c r="M8" s="534"/>
      <c r="N8" s="534"/>
      <c r="O8" s="534"/>
      <c r="P8" s="534"/>
      <c r="Q8" s="534"/>
      <c r="R8" s="7"/>
      <c r="S8" s="7"/>
      <c r="T8" s="7"/>
      <c r="U8" s="15"/>
      <c r="V8" s="15"/>
      <c r="W8" s="15"/>
      <c r="X8" s="15"/>
      <c r="Y8" s="15"/>
      <c r="Z8" s="15"/>
      <c r="AA8" s="15"/>
      <c r="AB8" s="15"/>
      <c r="AC8" s="15"/>
      <c r="AD8" s="15"/>
      <c r="AE8" s="15"/>
      <c r="AF8" s="15"/>
      <c r="AG8" s="7"/>
      <c r="AH8" s="7"/>
      <c r="AI8" s="47"/>
      <c r="AJ8" s="47"/>
      <c r="AK8" s="65"/>
    </row>
    <row r="9" spans="1:37" s="2" customFormat="1" ht="13.5" customHeight="1">
      <c r="A9" s="10"/>
      <c r="B9" s="13" t="s">
        <v>1244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66"/>
      <c r="AJ9" s="66"/>
      <c r="AK9" s="64"/>
    </row>
    <row r="10" spans="1:37" s="543" customFormat="1" ht="15" customHeight="1">
      <c r="A10" s="11"/>
      <c r="B10" s="1649" t="s">
        <v>1245</v>
      </c>
      <c r="C10" s="1650"/>
      <c r="D10" s="1650"/>
      <c r="E10" s="1650"/>
      <c r="F10" s="1650"/>
      <c r="G10" s="1650"/>
      <c r="H10" s="1650"/>
      <c r="I10" s="1650"/>
      <c r="J10" s="1650"/>
      <c r="K10" s="1650"/>
      <c r="L10" s="1650"/>
      <c r="M10" s="1650"/>
      <c r="N10" s="1650"/>
      <c r="O10" s="1650"/>
      <c r="P10" s="1650"/>
      <c r="Q10" s="1650"/>
      <c r="R10" s="1650"/>
      <c r="S10" s="1650"/>
      <c r="T10" s="1650"/>
      <c r="U10" s="1650"/>
      <c r="V10" s="1650"/>
      <c r="W10" s="1650"/>
      <c r="X10" s="1650"/>
      <c r="Y10" s="1650"/>
      <c r="Z10" s="1650"/>
      <c r="AA10" s="1650"/>
      <c r="AB10" s="1650"/>
      <c r="AC10" s="1650"/>
      <c r="AD10" s="1650"/>
      <c r="AE10" s="1650"/>
      <c r="AF10" s="1650"/>
      <c r="AG10" s="1650"/>
      <c r="AH10" s="1650"/>
      <c r="AI10" s="1650"/>
      <c r="AJ10" s="1650"/>
      <c r="AK10" s="65"/>
    </row>
    <row r="11" spans="1:37" s="543" customFormat="1" ht="15" customHeight="1">
      <c r="A11" s="16"/>
      <c r="B11" s="1650"/>
      <c r="C11" s="1650"/>
      <c r="D11" s="1650"/>
      <c r="E11" s="1650"/>
      <c r="F11" s="1650"/>
      <c r="G11" s="1650"/>
      <c r="H11" s="1650"/>
      <c r="I11" s="1650"/>
      <c r="J11" s="1650"/>
      <c r="K11" s="1650"/>
      <c r="L11" s="1650"/>
      <c r="M11" s="1650"/>
      <c r="N11" s="1650"/>
      <c r="O11" s="1650"/>
      <c r="P11" s="1650"/>
      <c r="Q11" s="1650"/>
      <c r="R11" s="1650"/>
      <c r="S11" s="1650"/>
      <c r="T11" s="1650"/>
      <c r="U11" s="1650"/>
      <c r="V11" s="1650"/>
      <c r="W11" s="1650"/>
      <c r="X11" s="1650"/>
      <c r="Y11" s="1650"/>
      <c r="Z11" s="1650"/>
      <c r="AA11" s="1650"/>
      <c r="AB11" s="1650"/>
      <c r="AC11" s="1650"/>
      <c r="AD11" s="1650"/>
      <c r="AE11" s="1650"/>
      <c r="AF11" s="1650"/>
      <c r="AG11" s="1650"/>
      <c r="AH11" s="1650"/>
      <c r="AI11" s="1650"/>
      <c r="AJ11" s="1650"/>
      <c r="AK11" s="67"/>
    </row>
    <row r="12" spans="1:37" s="543" customFormat="1" ht="15" customHeight="1">
      <c r="A12" s="541"/>
      <c r="B12" s="1651" t="s">
        <v>1246</v>
      </c>
      <c r="C12" s="1651"/>
      <c r="D12" s="1651"/>
      <c r="E12" s="1651"/>
      <c r="F12" s="1651"/>
      <c r="G12" s="1651"/>
      <c r="H12" s="1651"/>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65"/>
    </row>
    <row r="13" spans="1:37" s="543" customFormat="1" ht="15" customHeight="1">
      <c r="A13" s="541"/>
      <c r="B13" s="1651"/>
      <c r="C13" s="1651"/>
      <c r="D13" s="1651"/>
      <c r="E13" s="1651"/>
      <c r="F13" s="1651"/>
      <c r="G13" s="1651"/>
      <c r="H13" s="1651"/>
      <c r="I13" s="1651"/>
      <c r="J13" s="1651"/>
      <c r="K13" s="1651"/>
      <c r="L13" s="1651"/>
      <c r="M13" s="1651"/>
      <c r="N13" s="1651"/>
      <c r="O13" s="1651"/>
      <c r="P13" s="1651"/>
      <c r="Q13" s="1651"/>
      <c r="R13" s="1651"/>
      <c r="S13" s="1651"/>
      <c r="T13" s="1651"/>
      <c r="U13" s="1651"/>
      <c r="V13" s="1651"/>
      <c r="W13" s="1651"/>
      <c r="X13" s="1651"/>
      <c r="Y13" s="1651"/>
      <c r="Z13" s="1651"/>
      <c r="AA13" s="1651"/>
      <c r="AB13" s="1651"/>
      <c r="AC13" s="1651"/>
      <c r="AD13" s="1651"/>
      <c r="AE13" s="1651"/>
      <c r="AF13" s="1651"/>
      <c r="AG13" s="1651"/>
      <c r="AH13" s="1651"/>
      <c r="AI13" s="1651"/>
      <c r="AJ13" s="1651"/>
      <c r="AK13" s="65"/>
    </row>
    <row r="14" spans="1:37" s="543" customFormat="1" ht="9" customHeight="1">
      <c r="A14" s="11"/>
      <c r="B14" s="12"/>
      <c r="C14" s="7"/>
      <c r="D14" s="7"/>
      <c r="E14" s="7"/>
      <c r="F14" s="7"/>
      <c r="G14" s="7"/>
      <c r="H14" s="7"/>
      <c r="I14" s="7"/>
      <c r="J14" s="7"/>
      <c r="K14" s="7"/>
      <c r="L14" s="7"/>
      <c r="M14" s="7"/>
      <c r="N14" s="7"/>
      <c r="O14" s="534"/>
      <c r="P14" s="7"/>
      <c r="Q14" s="7"/>
      <c r="R14" s="7"/>
      <c r="S14" s="7"/>
      <c r="T14" s="7"/>
      <c r="U14" s="7"/>
      <c r="V14" s="7"/>
      <c r="W14" s="7"/>
      <c r="X14" s="7"/>
      <c r="Y14" s="7"/>
      <c r="Z14" s="7"/>
      <c r="AA14" s="7"/>
      <c r="AB14" s="7"/>
      <c r="AC14" s="7"/>
      <c r="AD14" s="7"/>
      <c r="AE14" s="7"/>
      <c r="AF14" s="7"/>
      <c r="AG14" s="7"/>
      <c r="AH14" s="7"/>
      <c r="AI14" s="7"/>
      <c r="AJ14" s="7"/>
      <c r="AK14" s="65"/>
    </row>
    <row r="15" spans="1:37" s="543" customFormat="1" ht="13.5" customHeight="1">
      <c r="A15" s="17" t="s">
        <v>1247</v>
      </c>
      <c r="B15" s="18"/>
      <c r="C15" s="18"/>
      <c r="D15" s="18"/>
      <c r="E15" s="18"/>
      <c r="F15" s="18"/>
      <c r="G15" s="1619">
        <f>'更新申請書1 '!G15:P16</f>
        <v>0</v>
      </c>
      <c r="H15" s="1619"/>
      <c r="I15" s="1619"/>
      <c r="J15" s="1619"/>
      <c r="K15" s="1619"/>
      <c r="L15" s="1619"/>
      <c r="M15" s="1619"/>
      <c r="N15" s="1619"/>
      <c r="O15" s="1619"/>
      <c r="P15" s="1619"/>
      <c r="Q15" s="1619"/>
      <c r="R15" s="18" t="s">
        <v>1248</v>
      </c>
      <c r="S15" s="18"/>
      <c r="T15" s="18"/>
      <c r="U15" s="18"/>
      <c r="V15" s="51"/>
      <c r="W15" s="1621">
        <f>'更新申請書1 '!W15:Z16</f>
        <v>0</v>
      </c>
      <c r="X15" s="1621"/>
      <c r="Y15" s="1621"/>
      <c r="Z15" s="1621"/>
      <c r="AA15" s="18" t="s">
        <v>803</v>
      </c>
      <c r="AB15" s="51"/>
      <c r="AC15" s="1621">
        <f>'更新申請書1 '!AC15:AD16</f>
        <v>0</v>
      </c>
      <c r="AD15" s="1621"/>
      <c r="AE15" s="12" t="s">
        <v>804</v>
      </c>
      <c r="AF15" s="55"/>
      <c r="AG15" s="1619">
        <f>'更新申請書1 '!AG15:AH16</f>
        <v>0</v>
      </c>
      <c r="AH15" s="1619"/>
      <c r="AI15" s="12" t="s">
        <v>805</v>
      </c>
      <c r="AJ15" s="18"/>
      <c r="AK15" s="65"/>
    </row>
    <row r="16" spans="1:37" s="2" customFormat="1" ht="13.5" customHeight="1">
      <c r="A16" s="19"/>
      <c r="B16" s="13" t="s">
        <v>1249</v>
      </c>
      <c r="C16" s="13"/>
      <c r="D16" s="13"/>
      <c r="E16" s="13"/>
      <c r="F16" s="13"/>
      <c r="G16" s="1620"/>
      <c r="H16" s="1620"/>
      <c r="I16" s="1620"/>
      <c r="J16" s="1620"/>
      <c r="K16" s="1620"/>
      <c r="L16" s="1620"/>
      <c r="M16" s="1620"/>
      <c r="N16" s="1620"/>
      <c r="O16" s="1620"/>
      <c r="P16" s="1620"/>
      <c r="Q16" s="1620"/>
      <c r="R16" s="13"/>
      <c r="S16" s="13" t="s">
        <v>807</v>
      </c>
      <c r="T16" s="13"/>
      <c r="U16" s="13"/>
      <c r="V16" s="52"/>
      <c r="W16" s="1652"/>
      <c r="X16" s="1652"/>
      <c r="Y16" s="1652"/>
      <c r="Z16" s="1652"/>
      <c r="AA16" s="56" t="s">
        <v>808</v>
      </c>
      <c r="AB16" s="57"/>
      <c r="AC16" s="1652"/>
      <c r="AD16" s="1652"/>
      <c r="AE16" s="58" t="s">
        <v>809</v>
      </c>
      <c r="AF16" s="59"/>
      <c r="AG16" s="1620"/>
      <c r="AH16" s="1620"/>
      <c r="AI16" s="58" t="s">
        <v>810</v>
      </c>
      <c r="AJ16" s="66"/>
      <c r="AK16" s="64"/>
    </row>
    <row r="17" spans="1:37" s="543" customFormat="1" ht="6" customHeight="1">
      <c r="A17" s="11"/>
      <c r="B17" s="7"/>
      <c r="C17" s="15"/>
      <c r="D17" s="15"/>
      <c r="E17" s="15"/>
      <c r="F17" s="15"/>
      <c r="G17" s="15"/>
      <c r="H17" s="15"/>
      <c r="I17" s="15"/>
      <c r="J17" s="15"/>
      <c r="K17" s="15"/>
      <c r="L17" s="47"/>
      <c r="M17" s="15"/>
      <c r="N17" s="15"/>
      <c r="O17" s="15"/>
      <c r="P17" s="15"/>
      <c r="Q17" s="15"/>
      <c r="R17" s="15"/>
      <c r="S17" s="15"/>
      <c r="T17" s="15"/>
      <c r="U17" s="18"/>
      <c r="V17" s="18"/>
      <c r="W17" s="18"/>
      <c r="X17" s="36"/>
      <c r="Y17" s="36"/>
      <c r="Z17" s="36"/>
      <c r="AA17" s="60"/>
      <c r="AB17" s="7"/>
      <c r="AC17" s="7"/>
      <c r="AD17" s="18"/>
      <c r="AE17" s="18"/>
      <c r="AF17" s="61"/>
      <c r="AG17" s="61"/>
      <c r="AH17" s="61"/>
      <c r="AI17" s="60"/>
      <c r="AJ17" s="60"/>
      <c r="AK17" s="68"/>
    </row>
    <row r="18" spans="1:37" s="543" customFormat="1" ht="13.5" customHeight="1">
      <c r="A18" s="17" t="s">
        <v>1250</v>
      </c>
      <c r="B18" s="18"/>
      <c r="C18" s="18"/>
      <c r="D18" s="18"/>
      <c r="E18" s="18"/>
      <c r="F18" s="18"/>
      <c r="G18" s="18"/>
      <c r="H18" s="18"/>
      <c r="I18" s="18"/>
      <c r="J18" s="18"/>
      <c r="K18" s="18"/>
      <c r="L18" s="18"/>
      <c r="M18" s="1619" t="str">
        <f>'資格外活動許可 '!E19</f>
        <v> </v>
      </c>
      <c r="N18" s="1642"/>
      <c r="O18" s="1642"/>
      <c r="P18" s="1642"/>
      <c r="Q18" s="1642"/>
      <c r="R18" s="1642"/>
      <c r="S18" s="1642"/>
      <c r="T18" s="1642"/>
      <c r="U18" s="1642"/>
      <c r="V18" s="1642"/>
      <c r="W18" s="1642"/>
      <c r="X18" s="1642"/>
      <c r="Y18" s="1642"/>
      <c r="Z18" s="1642"/>
      <c r="AA18" s="1642"/>
      <c r="AB18" s="1642"/>
      <c r="AC18" s="1642"/>
      <c r="AD18" s="1642"/>
      <c r="AE18" s="1642"/>
      <c r="AF18" s="1642"/>
      <c r="AG18" s="1642"/>
      <c r="AH18" s="1642"/>
      <c r="AI18" s="1642"/>
      <c r="AJ18" s="7"/>
      <c r="AK18" s="68"/>
    </row>
    <row r="19" spans="1:37" s="2" customFormat="1" ht="13.5" customHeight="1">
      <c r="A19" s="19"/>
      <c r="B19" s="13" t="s">
        <v>1251</v>
      </c>
      <c r="C19" s="13"/>
      <c r="D19" s="13"/>
      <c r="E19" s="13"/>
      <c r="F19" s="13"/>
      <c r="G19" s="13"/>
      <c r="H19" s="13"/>
      <c r="I19" s="13"/>
      <c r="J19" s="13"/>
      <c r="K19" s="13"/>
      <c r="L19" s="13"/>
      <c r="M19" s="1620"/>
      <c r="N19" s="1620"/>
      <c r="O19" s="1620"/>
      <c r="P19" s="1620"/>
      <c r="Q19" s="1620"/>
      <c r="R19" s="1620"/>
      <c r="S19" s="1620"/>
      <c r="T19" s="1620"/>
      <c r="U19" s="1620"/>
      <c r="V19" s="1620"/>
      <c r="W19" s="1620"/>
      <c r="X19" s="1620"/>
      <c r="Y19" s="1620"/>
      <c r="Z19" s="1620"/>
      <c r="AA19" s="1620"/>
      <c r="AB19" s="1620"/>
      <c r="AC19" s="1620"/>
      <c r="AD19" s="1620"/>
      <c r="AE19" s="1620"/>
      <c r="AF19" s="1620"/>
      <c r="AG19" s="1620"/>
      <c r="AH19" s="1620"/>
      <c r="AI19" s="1620"/>
      <c r="AJ19" s="14"/>
      <c r="AK19" s="69"/>
    </row>
    <row r="20" spans="1:37" s="543" customFormat="1" ht="3" customHeight="1">
      <c r="A20" s="17"/>
      <c r="B20" s="18"/>
      <c r="C20" s="18"/>
      <c r="D20" s="18"/>
      <c r="E20" s="18"/>
      <c r="F20" s="18"/>
      <c r="G20" s="18"/>
      <c r="H20" s="18"/>
      <c r="I20" s="18"/>
      <c r="J20" s="18"/>
      <c r="K20" s="18"/>
      <c r="L20" s="18"/>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7"/>
      <c r="AK20" s="68"/>
    </row>
    <row r="21" spans="1:37" s="543" customFormat="1" ht="13.5" customHeight="1">
      <c r="A21" s="17" t="s">
        <v>1252</v>
      </c>
      <c r="B21" s="18"/>
      <c r="C21" s="18"/>
      <c r="D21" s="18"/>
      <c r="E21" s="18"/>
      <c r="F21" s="18"/>
      <c r="G21" s="18"/>
      <c r="H21" s="18"/>
      <c r="I21" s="18"/>
      <c r="J21" s="18"/>
      <c r="K21" s="18"/>
      <c r="L21" s="18"/>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7"/>
      <c r="AK21" s="68"/>
    </row>
    <row r="22" spans="1:37" s="543" customFormat="1" ht="13.5" customHeight="1">
      <c r="A22" s="19"/>
      <c r="B22" s="2" t="s">
        <v>1253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7"/>
      <c r="AK22" s="68"/>
    </row>
    <row r="23" spans="1:37" s="543" customFormat="1" ht="6" customHeight="1">
      <c r="A23" s="17"/>
      <c r="B23" s="20"/>
      <c r="C23" s="20"/>
      <c r="D23" s="20"/>
      <c r="E23" s="20"/>
      <c r="F23" s="20"/>
      <c r="G23" s="20"/>
      <c r="H23" s="20"/>
      <c r="I23" s="20"/>
      <c r="J23" s="20"/>
      <c r="K23" s="20"/>
      <c r="L23" s="20"/>
      <c r="M23" s="20"/>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7"/>
      <c r="AK23" s="68"/>
    </row>
    <row r="24" spans="1:37" s="543" customFormat="1" ht="13.5" customHeight="1">
      <c r="A24" s="17"/>
      <c r="B24" s="20"/>
      <c r="C24" s="20"/>
      <c r="D24" s="20"/>
      <c r="E24" s="20"/>
      <c r="F24" s="20"/>
      <c r="G24" s="20"/>
      <c r="H24" s="20"/>
      <c r="I24" s="20"/>
      <c r="J24" s="20"/>
      <c r="K24" s="20"/>
      <c r="L24" s="20"/>
      <c r="M24" s="1643"/>
      <c r="N24" s="1643"/>
      <c r="O24" s="1643"/>
      <c r="P24" s="1643"/>
      <c r="Q24" s="1643"/>
      <c r="R24" s="1643"/>
      <c r="S24" s="1643"/>
      <c r="T24" s="1643"/>
      <c r="U24" s="1643"/>
      <c r="V24" s="1643"/>
      <c r="W24" s="1643"/>
      <c r="X24" s="1643"/>
      <c r="Y24" s="1643"/>
      <c r="Z24" s="1643"/>
      <c r="AA24" s="1643"/>
      <c r="AB24" s="1643"/>
      <c r="AC24" s="1643"/>
      <c r="AD24" s="1643"/>
      <c r="AE24" s="1643"/>
      <c r="AF24" s="1643"/>
      <c r="AG24" s="1643"/>
      <c r="AH24" s="1643"/>
      <c r="AI24" s="1643"/>
      <c r="AJ24" s="7"/>
      <c r="AK24" s="68"/>
    </row>
    <row r="25" spans="1:37" s="543" customFormat="1" ht="13.5" customHeight="1">
      <c r="A25" s="17"/>
      <c r="B25" s="20"/>
      <c r="C25" s="20"/>
      <c r="D25" s="20"/>
      <c r="E25" s="20"/>
      <c r="F25" s="20"/>
      <c r="G25" s="20"/>
      <c r="H25" s="20"/>
      <c r="I25" s="20"/>
      <c r="J25" s="20"/>
      <c r="K25" s="20"/>
      <c r="L25" s="20"/>
      <c r="M25" s="1643"/>
      <c r="N25" s="1643"/>
      <c r="O25" s="1643"/>
      <c r="P25" s="1643"/>
      <c r="Q25" s="1643"/>
      <c r="R25" s="1643"/>
      <c r="S25" s="1643"/>
      <c r="T25" s="1643"/>
      <c r="U25" s="1643"/>
      <c r="V25" s="1643"/>
      <c r="W25" s="1643"/>
      <c r="X25" s="1643"/>
      <c r="Y25" s="1643"/>
      <c r="Z25" s="1643"/>
      <c r="AA25" s="1643"/>
      <c r="AB25" s="1643"/>
      <c r="AC25" s="1643"/>
      <c r="AD25" s="1643"/>
      <c r="AE25" s="1643"/>
      <c r="AF25" s="1643"/>
      <c r="AG25" s="1643"/>
      <c r="AH25" s="1643"/>
      <c r="AI25" s="1643"/>
      <c r="AJ25" s="7"/>
      <c r="AK25" s="68"/>
    </row>
    <row r="26" spans="1:37" s="543" customFormat="1" ht="13.5" customHeight="1">
      <c r="A26" s="541"/>
      <c r="B26" s="20"/>
      <c r="C26" s="20"/>
      <c r="D26" s="20"/>
      <c r="E26" s="20"/>
      <c r="F26" s="20"/>
      <c r="G26" s="20"/>
      <c r="H26" s="20"/>
      <c r="I26" s="20"/>
      <c r="J26" s="20"/>
      <c r="K26" s="20"/>
      <c r="L26" s="20"/>
      <c r="M26" s="1644"/>
      <c r="N26" s="1644"/>
      <c r="O26" s="1644"/>
      <c r="P26" s="1644"/>
      <c r="Q26" s="1644"/>
      <c r="R26" s="1644"/>
      <c r="S26" s="1644"/>
      <c r="T26" s="1644"/>
      <c r="U26" s="1644"/>
      <c r="V26" s="1644"/>
      <c r="W26" s="1644"/>
      <c r="X26" s="1644"/>
      <c r="Y26" s="1644"/>
      <c r="Z26" s="1644"/>
      <c r="AA26" s="1644"/>
      <c r="AB26" s="1644"/>
      <c r="AC26" s="1644"/>
      <c r="AD26" s="1644"/>
      <c r="AE26" s="1644"/>
      <c r="AF26" s="1644"/>
      <c r="AG26" s="1644"/>
      <c r="AH26" s="1644"/>
      <c r="AI26" s="1644"/>
      <c r="AJ26" s="70"/>
      <c r="AK26" s="71"/>
    </row>
    <row r="27" spans="1:37" s="543" customFormat="1" ht="6" customHeight="1">
      <c r="A27" s="541"/>
      <c r="B27" s="20"/>
      <c r="C27" s="20"/>
      <c r="D27" s="20"/>
      <c r="E27" s="20"/>
      <c r="F27" s="20"/>
      <c r="G27" s="20"/>
      <c r="H27" s="20"/>
      <c r="I27" s="20"/>
      <c r="J27" s="20"/>
      <c r="K27" s="20"/>
      <c r="L27" s="20"/>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70"/>
      <c r="AK27" s="71"/>
    </row>
    <row r="28" spans="1:39" s="550" customFormat="1" ht="13.5" customHeight="1">
      <c r="A28" s="17" t="s">
        <v>1254</v>
      </c>
      <c r="B28" s="18"/>
      <c r="C28" s="18"/>
      <c r="D28" s="18"/>
      <c r="E28" s="534"/>
      <c r="F28" s="21" t="s">
        <v>816</v>
      </c>
      <c r="G28" s="549"/>
      <c r="H28" s="21" t="s">
        <v>817</v>
      </c>
      <c r="I28" s="549"/>
      <c r="J28" s="21" t="s">
        <v>818</v>
      </c>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70"/>
      <c r="AK28" s="72"/>
      <c r="AM28" s="549"/>
    </row>
    <row r="29" spans="1:39" s="2" customFormat="1" ht="12" customHeight="1">
      <c r="A29" s="19"/>
      <c r="B29" s="13" t="s">
        <v>821</v>
      </c>
      <c r="C29" s="13"/>
      <c r="D29" s="13"/>
      <c r="E29" s="14"/>
      <c r="F29" s="22" t="s">
        <v>1255</v>
      </c>
      <c r="G29" s="23"/>
      <c r="H29" s="22" t="s">
        <v>869</v>
      </c>
      <c r="I29" s="23"/>
      <c r="J29" s="22" t="s">
        <v>1256</v>
      </c>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23"/>
      <c r="AK29" s="73"/>
      <c r="AM29" s="14"/>
    </row>
    <row r="30" spans="1:37" s="551" customFormat="1" ht="3" customHeight="1">
      <c r="A30" s="11"/>
      <c r="B30" s="24"/>
      <c r="C30" s="25"/>
      <c r="D30" s="25"/>
      <c r="E30" s="25"/>
      <c r="F30" s="7"/>
      <c r="G30" s="7"/>
      <c r="H30" s="7"/>
      <c r="I30" s="47"/>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67"/>
    </row>
    <row r="31" spans="1:37" s="551" customFormat="1" ht="13.5" customHeight="1">
      <c r="A31" s="17" t="s">
        <v>1257</v>
      </c>
      <c r="B31" s="545"/>
      <c r="C31" s="545"/>
      <c r="D31" s="545"/>
      <c r="E31" s="3" t="s">
        <v>1258</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64"/>
    </row>
    <row r="32" spans="1:37" s="551" customFormat="1" ht="1.5" customHeight="1">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74"/>
    </row>
    <row r="33" spans="1:37" s="551" customFormat="1" ht="13.5" customHeight="1">
      <c r="A33" s="17" t="s">
        <v>1259</v>
      </c>
      <c r="B33" s="18"/>
      <c r="C33" s="18"/>
      <c r="D33" s="18"/>
      <c r="E33" s="1591"/>
      <c r="F33" s="1623"/>
      <c r="G33" s="1623"/>
      <c r="H33" s="1623"/>
      <c r="I33" s="1623"/>
      <c r="J33" s="1623"/>
      <c r="K33" s="1623"/>
      <c r="L33" s="1623"/>
      <c r="M33" s="1623"/>
      <c r="N33" s="1623"/>
      <c r="O33" s="1623"/>
      <c r="P33" s="1623"/>
      <c r="Q33" s="1623"/>
      <c r="R33" s="1623"/>
      <c r="S33" s="18" t="s">
        <v>1260</v>
      </c>
      <c r="T33" s="18"/>
      <c r="V33" s="18"/>
      <c r="W33" s="18"/>
      <c r="X33" s="18"/>
      <c r="Y33" s="18"/>
      <c r="Z33" s="18"/>
      <c r="AB33" s="1645"/>
      <c r="AC33" s="1622"/>
      <c r="AD33" s="1622"/>
      <c r="AE33" s="1622"/>
      <c r="AF33" s="1622"/>
      <c r="AG33" s="1622"/>
      <c r="AH33" s="1622"/>
      <c r="AI33" s="1622"/>
      <c r="AJ33" s="36"/>
      <c r="AK33" s="75"/>
    </row>
    <row r="34" spans="1:37" s="3" customFormat="1" ht="12" customHeight="1">
      <c r="A34" s="19"/>
      <c r="B34" s="13" t="s">
        <v>882</v>
      </c>
      <c r="C34" s="13"/>
      <c r="D34" s="13"/>
      <c r="E34" s="1624"/>
      <c r="F34" s="1624"/>
      <c r="G34" s="1624"/>
      <c r="H34" s="1624"/>
      <c r="I34" s="1624"/>
      <c r="J34" s="1624"/>
      <c r="K34" s="1624"/>
      <c r="L34" s="1624"/>
      <c r="M34" s="1624"/>
      <c r="N34" s="1624"/>
      <c r="O34" s="1624"/>
      <c r="P34" s="1624"/>
      <c r="Q34" s="1624"/>
      <c r="R34" s="1624"/>
      <c r="S34" s="13"/>
      <c r="T34" s="13" t="s">
        <v>1063</v>
      </c>
      <c r="V34" s="13"/>
      <c r="W34" s="13"/>
      <c r="X34" s="13"/>
      <c r="Y34" s="13"/>
      <c r="Z34" s="13"/>
      <c r="AB34" s="1624"/>
      <c r="AC34" s="1624"/>
      <c r="AD34" s="1624"/>
      <c r="AE34" s="1624"/>
      <c r="AF34" s="1624"/>
      <c r="AG34" s="1624"/>
      <c r="AH34" s="1624"/>
      <c r="AI34" s="1624"/>
      <c r="AJ34" s="66"/>
      <c r="AK34" s="64"/>
    </row>
    <row r="35" spans="1:37" s="551" customFormat="1" ht="1.5" customHeight="1">
      <c r="A35" s="28"/>
      <c r="B35" s="29"/>
      <c r="C35" s="29"/>
      <c r="D35" s="29"/>
      <c r="E35" s="539"/>
      <c r="F35" s="539"/>
      <c r="G35" s="539"/>
      <c r="H35" s="539"/>
      <c r="I35" s="539"/>
      <c r="J35" s="539"/>
      <c r="K35" s="539"/>
      <c r="L35" s="539"/>
      <c r="M35" s="539"/>
      <c r="N35" s="539"/>
      <c r="O35" s="539"/>
      <c r="P35" s="539"/>
      <c r="Q35" s="539"/>
      <c r="R35" s="539"/>
      <c r="S35" s="539"/>
      <c r="T35" s="29"/>
      <c r="U35" s="29"/>
      <c r="V35" s="29"/>
      <c r="W35" s="29"/>
      <c r="X35" s="29"/>
      <c r="Y35" s="29"/>
      <c r="Z35" s="29"/>
      <c r="AA35" s="29"/>
      <c r="AB35" s="545"/>
      <c r="AC35" s="545"/>
      <c r="AD35" s="545"/>
      <c r="AE35" s="545"/>
      <c r="AF35" s="545"/>
      <c r="AG35" s="545"/>
      <c r="AH35" s="545"/>
      <c r="AI35" s="545"/>
      <c r="AJ35" s="552"/>
      <c r="AK35" s="553"/>
    </row>
    <row r="36" spans="1:37" s="551" customFormat="1" ht="13.5" customHeight="1">
      <c r="A36" s="17" t="s">
        <v>1261</v>
      </c>
      <c r="B36" s="18"/>
      <c r="C36" s="18"/>
      <c r="D36" s="18"/>
      <c r="E36" s="1591"/>
      <c r="F36" s="1623"/>
      <c r="G36" s="1623"/>
      <c r="H36" s="1623"/>
      <c r="I36" s="1623"/>
      <c r="J36" s="1623"/>
      <c r="K36" s="1623"/>
      <c r="L36" s="1623"/>
      <c r="M36" s="1623"/>
      <c r="N36" s="1623"/>
      <c r="O36" s="1623"/>
      <c r="P36" s="1623"/>
      <c r="Q36" s="1623"/>
      <c r="R36" s="1623"/>
      <c r="S36" s="1623"/>
      <c r="T36" s="1623"/>
      <c r="U36" s="1623"/>
      <c r="V36" s="1623"/>
      <c r="W36" s="1623"/>
      <c r="X36" s="1623"/>
      <c r="Y36" s="1623"/>
      <c r="Z36" s="1623"/>
      <c r="AA36" s="1623"/>
      <c r="AB36" s="1623"/>
      <c r="AC36" s="1623"/>
      <c r="AD36" s="1623"/>
      <c r="AE36" s="1623"/>
      <c r="AF36" s="1623"/>
      <c r="AG36" s="1623"/>
      <c r="AH36" s="1623"/>
      <c r="AI36" s="1623"/>
      <c r="AJ36" s="552"/>
      <c r="AK36" s="554"/>
    </row>
    <row r="37" spans="1:37" s="3" customFormat="1" ht="12" customHeight="1">
      <c r="A37" s="19"/>
      <c r="B37" s="13" t="s">
        <v>903</v>
      </c>
      <c r="C37" s="13"/>
      <c r="D37" s="13"/>
      <c r="E37" s="1624"/>
      <c r="F37" s="1624"/>
      <c r="G37" s="1624"/>
      <c r="H37" s="1624"/>
      <c r="I37" s="1624"/>
      <c r="J37" s="1624"/>
      <c r="K37" s="1624"/>
      <c r="L37" s="1624"/>
      <c r="M37" s="1624"/>
      <c r="N37" s="1624"/>
      <c r="O37" s="1624"/>
      <c r="P37" s="1624"/>
      <c r="Q37" s="1624"/>
      <c r="R37" s="1624"/>
      <c r="S37" s="1624"/>
      <c r="T37" s="1624"/>
      <c r="U37" s="1624"/>
      <c r="V37" s="1624"/>
      <c r="W37" s="1624"/>
      <c r="X37" s="1624"/>
      <c r="Y37" s="1624"/>
      <c r="Z37" s="1624"/>
      <c r="AA37" s="1624"/>
      <c r="AB37" s="1624"/>
      <c r="AC37" s="1624"/>
      <c r="AD37" s="1624"/>
      <c r="AE37" s="1624"/>
      <c r="AF37" s="1624"/>
      <c r="AG37" s="1624"/>
      <c r="AH37" s="1624"/>
      <c r="AI37" s="1624"/>
      <c r="AJ37" s="66"/>
      <c r="AK37" s="64"/>
    </row>
    <row r="38" spans="1:37" s="551" customFormat="1" ht="13.5" customHeight="1">
      <c r="A38" s="28"/>
      <c r="B38" s="30"/>
      <c r="C38" s="30"/>
      <c r="D38" s="30"/>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52"/>
      <c r="AK38" s="553"/>
    </row>
    <row r="39" spans="1:39" s="551" customFormat="1" ht="12" customHeight="1">
      <c r="A39" s="1646" t="s">
        <v>1072</v>
      </c>
      <c r="B39" s="1647"/>
      <c r="C39" s="1647"/>
      <c r="D39" s="1648" t="s">
        <v>1262</v>
      </c>
      <c r="E39" s="1648"/>
      <c r="F39" s="1648"/>
      <c r="G39" s="1648"/>
      <c r="H39" s="1648"/>
      <c r="I39" s="1648"/>
      <c r="J39" s="1648"/>
      <c r="K39" s="1648"/>
      <c r="L39" s="1648"/>
      <c r="M39" s="1648"/>
      <c r="N39" s="1648"/>
      <c r="O39" s="1648"/>
      <c r="P39" s="1648"/>
      <c r="Q39" s="1648"/>
      <c r="R39" s="1648"/>
      <c r="S39" s="1648"/>
      <c r="T39" s="1648"/>
      <c r="U39" s="1648"/>
      <c r="V39" s="1648"/>
      <c r="W39" s="1648"/>
      <c r="X39" s="1648"/>
      <c r="Y39" s="1648"/>
      <c r="Z39" s="1648"/>
      <c r="AA39" s="1648"/>
      <c r="AB39" s="1648"/>
      <c r="AC39" s="1648"/>
      <c r="AD39" s="1648"/>
      <c r="AE39" s="1648"/>
      <c r="AF39" s="1648"/>
      <c r="AG39" s="1648"/>
      <c r="AH39" s="1648"/>
      <c r="AI39" s="1618"/>
      <c r="AJ39" s="1618"/>
      <c r="AK39" s="555"/>
      <c r="AL39" s="556"/>
      <c r="AM39" s="556"/>
    </row>
    <row r="40" spans="1:39" s="551" customFormat="1" ht="13.5" customHeight="1">
      <c r="A40" s="1646"/>
      <c r="B40" s="1647"/>
      <c r="C40" s="1647"/>
      <c r="D40" s="1648"/>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1648"/>
      <c r="AE40" s="1648"/>
      <c r="AF40" s="1648"/>
      <c r="AG40" s="1648"/>
      <c r="AH40" s="1648"/>
      <c r="AI40" s="1618"/>
      <c r="AJ40" s="1618"/>
      <c r="AK40" s="555"/>
      <c r="AL40" s="556"/>
      <c r="AM40" s="556"/>
    </row>
    <row r="41" spans="1:38" s="551" customFormat="1" ht="13.5" customHeight="1">
      <c r="A41" s="1629" t="s">
        <v>1263</v>
      </c>
      <c r="B41" s="1630"/>
      <c r="C41" s="1630"/>
      <c r="D41" s="1631" t="s">
        <v>1264</v>
      </c>
      <c r="E41" s="1632"/>
      <c r="F41" s="1632"/>
      <c r="G41" s="1632"/>
      <c r="H41" s="1632"/>
      <c r="I41" s="1632"/>
      <c r="J41" s="1632"/>
      <c r="K41" s="1632"/>
      <c r="L41" s="1632"/>
      <c r="M41" s="1632"/>
      <c r="N41" s="1632"/>
      <c r="O41" s="1632"/>
      <c r="P41" s="1632"/>
      <c r="Q41" s="1632"/>
      <c r="R41" s="1632"/>
      <c r="S41" s="1632"/>
      <c r="T41" s="1632"/>
      <c r="U41" s="1632"/>
      <c r="V41" s="1632"/>
      <c r="W41" s="1632"/>
      <c r="X41" s="1632"/>
      <c r="Y41" s="1632"/>
      <c r="Z41" s="1632"/>
      <c r="AA41" s="1632"/>
      <c r="AB41" s="1632"/>
      <c r="AC41" s="1632"/>
      <c r="AD41" s="1632"/>
      <c r="AE41" s="1632"/>
      <c r="AF41" s="1632"/>
      <c r="AG41" s="1632"/>
      <c r="AH41" s="1632"/>
      <c r="AI41" s="1618"/>
      <c r="AJ41" s="1618"/>
      <c r="AK41" s="557"/>
      <c r="AL41" s="558"/>
    </row>
    <row r="42" spans="1:38" s="551" customFormat="1" ht="13.5" customHeight="1">
      <c r="A42" s="559"/>
      <c r="B42" s="552"/>
      <c r="C42" s="552"/>
      <c r="D42" s="1631"/>
      <c r="E42" s="1632"/>
      <c r="F42" s="1632"/>
      <c r="G42" s="1632"/>
      <c r="H42" s="1632"/>
      <c r="I42" s="1632"/>
      <c r="J42" s="1632"/>
      <c r="K42" s="1632"/>
      <c r="L42" s="1632"/>
      <c r="M42" s="1632"/>
      <c r="N42" s="1632"/>
      <c r="O42" s="1632"/>
      <c r="P42" s="1632"/>
      <c r="Q42" s="1632"/>
      <c r="R42" s="1632"/>
      <c r="S42" s="1632"/>
      <c r="T42" s="1632"/>
      <c r="U42" s="1632"/>
      <c r="V42" s="1632"/>
      <c r="W42" s="1632"/>
      <c r="X42" s="1632"/>
      <c r="Y42" s="1632"/>
      <c r="Z42" s="1632"/>
      <c r="AA42" s="1632"/>
      <c r="AB42" s="1632"/>
      <c r="AC42" s="1632"/>
      <c r="AD42" s="1632"/>
      <c r="AE42" s="1632"/>
      <c r="AF42" s="1632"/>
      <c r="AG42" s="1632"/>
      <c r="AH42" s="1632"/>
      <c r="AI42" s="1618"/>
      <c r="AJ42" s="1618"/>
      <c r="AK42" s="557"/>
      <c r="AL42" s="558"/>
    </row>
    <row r="43" spans="1:38" s="551" customFormat="1" ht="13.5" customHeight="1">
      <c r="A43" s="28"/>
      <c r="B43" s="31"/>
      <c r="C43" s="31"/>
      <c r="D43" s="1632"/>
      <c r="E43" s="1632"/>
      <c r="F43" s="1632"/>
      <c r="G43" s="1632"/>
      <c r="H43" s="1632"/>
      <c r="I43" s="1632"/>
      <c r="J43" s="1632"/>
      <c r="K43" s="1632"/>
      <c r="L43" s="1632"/>
      <c r="M43" s="1632"/>
      <c r="N43" s="1632"/>
      <c r="O43" s="1632"/>
      <c r="P43" s="1632"/>
      <c r="Q43" s="1632"/>
      <c r="R43" s="1632"/>
      <c r="S43" s="1632"/>
      <c r="T43" s="1632"/>
      <c r="U43" s="1632"/>
      <c r="V43" s="1632"/>
      <c r="W43" s="1632"/>
      <c r="X43" s="1632"/>
      <c r="Y43" s="1632"/>
      <c r="Z43" s="1632"/>
      <c r="AA43" s="1632"/>
      <c r="AB43" s="1632"/>
      <c r="AC43" s="1632"/>
      <c r="AD43" s="1632"/>
      <c r="AE43" s="1632"/>
      <c r="AF43" s="1632"/>
      <c r="AG43" s="1632"/>
      <c r="AH43" s="1632"/>
      <c r="AI43" s="1618"/>
      <c r="AJ43" s="1618"/>
      <c r="AK43" s="557"/>
      <c r="AL43" s="558"/>
    </row>
    <row r="44" spans="1:37" s="551" customFormat="1" ht="3" customHeight="1">
      <c r="A44" s="28"/>
      <c r="B44" s="30"/>
      <c r="C44" s="30"/>
      <c r="D44" s="1632"/>
      <c r="E44" s="1632"/>
      <c r="F44" s="1632"/>
      <c r="G44" s="1632"/>
      <c r="H44" s="1632"/>
      <c r="I44" s="1632"/>
      <c r="J44" s="1632"/>
      <c r="K44" s="1632"/>
      <c r="L44" s="1632"/>
      <c r="M44" s="1632"/>
      <c r="N44" s="1632"/>
      <c r="O44" s="1632"/>
      <c r="P44" s="1632"/>
      <c r="Q44" s="1632"/>
      <c r="R44" s="1632"/>
      <c r="S44" s="1632"/>
      <c r="T44" s="1632"/>
      <c r="U44" s="1632"/>
      <c r="V44" s="1632"/>
      <c r="W44" s="1632"/>
      <c r="X44" s="1632"/>
      <c r="Y44" s="1632"/>
      <c r="Z44" s="1632"/>
      <c r="AA44" s="1632"/>
      <c r="AB44" s="1632"/>
      <c r="AC44" s="1632"/>
      <c r="AD44" s="1632"/>
      <c r="AE44" s="1632"/>
      <c r="AF44" s="1632"/>
      <c r="AG44" s="1632"/>
      <c r="AH44" s="1632"/>
      <c r="AI44" s="1618"/>
      <c r="AJ44" s="1618"/>
      <c r="AK44" s="553"/>
    </row>
    <row r="45" spans="1:37" s="551" customFormat="1" ht="18" customHeight="1">
      <c r="A45" s="11"/>
      <c r="B45" s="32" t="s">
        <v>104</v>
      </c>
      <c r="C45" s="33" t="s">
        <v>1265</v>
      </c>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3"/>
    </row>
    <row r="46" spans="1:37" s="3" customFormat="1" ht="13.5" customHeight="1">
      <c r="A46" s="10"/>
      <c r="B46" s="34"/>
      <c r="C46" s="35" t="s">
        <v>1266</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545"/>
      <c r="AH46" s="545"/>
      <c r="AI46" s="545"/>
      <c r="AJ46" s="545"/>
      <c r="AK46" s="64"/>
    </row>
    <row r="47" spans="1:37" s="551" customFormat="1" ht="3" customHeight="1">
      <c r="A47" s="11"/>
      <c r="B47" s="36"/>
      <c r="C47" s="30"/>
      <c r="D47" s="30"/>
      <c r="E47" s="3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53"/>
    </row>
    <row r="48" spans="1:37" s="551" customFormat="1" ht="16.5" customHeight="1">
      <c r="A48" s="11"/>
      <c r="B48" s="33" t="s">
        <v>1267</v>
      </c>
      <c r="C48" s="37"/>
      <c r="D48" s="37"/>
      <c r="E48" s="37"/>
      <c r="F48" s="37"/>
      <c r="G48" s="37"/>
      <c r="H48" s="37"/>
      <c r="I48" s="37"/>
      <c r="J48" s="37"/>
      <c r="K48" s="37"/>
      <c r="L48" s="37"/>
      <c r="M48" s="37"/>
      <c r="N48" s="48"/>
      <c r="O48" s="36"/>
      <c r="P48" s="13" t="s">
        <v>1268</v>
      </c>
      <c r="R48" s="30"/>
      <c r="T48" s="30"/>
      <c r="U48" s="30"/>
      <c r="V48" s="30"/>
      <c r="W48" s="30"/>
      <c r="X48" s="30"/>
      <c r="Y48" s="30"/>
      <c r="Z48" s="30"/>
      <c r="AA48" s="30"/>
      <c r="AB48" s="30"/>
      <c r="AC48" s="30"/>
      <c r="AD48" s="13"/>
      <c r="AE48" s="13"/>
      <c r="AF48" s="13"/>
      <c r="AG48" s="13"/>
      <c r="AH48" s="13"/>
      <c r="AI48" s="13"/>
      <c r="AJ48" s="13"/>
      <c r="AK48" s="76"/>
    </row>
    <row r="49" spans="1:37" s="551" customFormat="1" ht="6" customHeight="1">
      <c r="A49" s="11"/>
      <c r="B49" s="38"/>
      <c r="C49" s="37"/>
      <c r="D49" s="37"/>
      <c r="E49" s="37"/>
      <c r="F49" s="37"/>
      <c r="G49" s="37"/>
      <c r="H49" s="37"/>
      <c r="I49" s="37"/>
      <c r="J49" s="37"/>
      <c r="K49" s="37"/>
      <c r="L49" s="37"/>
      <c r="M49" s="37"/>
      <c r="N49" s="37"/>
      <c r="O49" s="37"/>
      <c r="P49" s="37"/>
      <c r="Q49" s="37"/>
      <c r="R49" s="37"/>
      <c r="S49" s="37"/>
      <c r="T49" s="37"/>
      <c r="U49" s="37"/>
      <c r="V49" s="37"/>
      <c r="W49" s="37"/>
      <c r="X49" s="53"/>
      <c r="Y49" s="53"/>
      <c r="Z49" s="53"/>
      <c r="AA49" s="53"/>
      <c r="AB49" s="36"/>
      <c r="AC49" s="36"/>
      <c r="AD49" s="53"/>
      <c r="AE49" s="36"/>
      <c r="AF49" s="36"/>
      <c r="AG49" s="36"/>
      <c r="AH49" s="36"/>
      <c r="AI49" s="36"/>
      <c r="AJ49" s="36"/>
      <c r="AK49" s="75"/>
    </row>
    <row r="50" spans="1:37" s="551" customFormat="1" ht="13.5" customHeight="1">
      <c r="A50" s="11"/>
      <c r="B50" s="38"/>
      <c r="C50" s="37"/>
      <c r="D50" s="37"/>
      <c r="E50" s="37"/>
      <c r="F50" s="37"/>
      <c r="G50" s="37"/>
      <c r="H50" s="37"/>
      <c r="I50" s="37"/>
      <c r="J50" s="37"/>
      <c r="K50" s="37"/>
      <c r="L50" s="37"/>
      <c r="M50" s="37"/>
      <c r="N50" s="37"/>
      <c r="O50" s="37"/>
      <c r="P50" s="37"/>
      <c r="Q50" s="37"/>
      <c r="R50" s="37"/>
      <c r="S50" s="37"/>
      <c r="T50" s="37"/>
      <c r="U50" s="37"/>
      <c r="V50" s="37"/>
      <c r="W50" s="37"/>
      <c r="X50" s="53"/>
      <c r="Y50" s="7"/>
      <c r="Z50" s="21" t="s">
        <v>803</v>
      </c>
      <c r="AA50" s="36"/>
      <c r="AB50" s="7"/>
      <c r="AC50" s="53"/>
      <c r="AD50" s="21" t="s">
        <v>804</v>
      </c>
      <c r="AE50" s="7"/>
      <c r="AF50" s="53"/>
      <c r="AG50" s="53"/>
      <c r="AH50" s="21" t="s">
        <v>805</v>
      </c>
      <c r="AI50" s="7"/>
      <c r="AJ50" s="7"/>
      <c r="AK50" s="68"/>
    </row>
    <row r="51" spans="1:37" s="3" customFormat="1" ht="12" customHeight="1" thickBot="1">
      <c r="A51" s="10"/>
      <c r="B51" s="39"/>
      <c r="C51" s="39"/>
      <c r="D51" s="39"/>
      <c r="E51" s="39"/>
      <c r="F51" s="39"/>
      <c r="G51" s="39"/>
      <c r="H51" s="39"/>
      <c r="I51" s="39"/>
      <c r="J51" s="39"/>
      <c r="K51" s="39"/>
      <c r="L51" s="39"/>
      <c r="M51" s="39"/>
      <c r="N51" s="39"/>
      <c r="O51" s="39"/>
      <c r="P51" s="39"/>
      <c r="Q51" s="39"/>
      <c r="R51" s="39"/>
      <c r="S51" s="39"/>
      <c r="T51" s="39"/>
      <c r="U51" s="39"/>
      <c r="V51" s="39"/>
      <c r="W51" s="39"/>
      <c r="X51" s="39"/>
      <c r="Y51" s="39"/>
      <c r="Z51" s="62" t="s">
        <v>808</v>
      </c>
      <c r="AA51" s="39"/>
      <c r="AB51" s="39"/>
      <c r="AC51" s="39"/>
      <c r="AD51" s="62" t="s">
        <v>809</v>
      </c>
      <c r="AE51" s="62"/>
      <c r="AF51" s="39"/>
      <c r="AG51" s="39"/>
      <c r="AH51" s="62" t="s">
        <v>810</v>
      </c>
      <c r="AI51" s="39"/>
      <c r="AJ51" s="30"/>
      <c r="AK51" s="77"/>
    </row>
    <row r="52" spans="1:37" s="543" customFormat="1" ht="3" customHeight="1" thickTop="1">
      <c r="A52" s="40"/>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78"/>
    </row>
    <row r="53" spans="1:37" s="543" customFormat="1" ht="13.5" customHeight="1">
      <c r="A53" s="11"/>
      <c r="B53" s="41" t="s">
        <v>1269</v>
      </c>
      <c r="C53" s="41"/>
      <c r="D53" s="20"/>
      <c r="E53" s="20"/>
      <c r="F53" s="30"/>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79"/>
      <c r="AI53" s="36"/>
      <c r="AJ53" s="36"/>
      <c r="AK53" s="75"/>
    </row>
    <row r="54" spans="1:37" s="2" customFormat="1" ht="13.5" customHeight="1">
      <c r="A54" s="10"/>
      <c r="B54" s="1633" t="s">
        <v>1270</v>
      </c>
      <c r="C54" s="1634"/>
      <c r="D54" s="1634"/>
      <c r="E54" s="1634"/>
      <c r="F54" s="1634"/>
      <c r="G54" s="1634"/>
      <c r="H54" s="1634"/>
      <c r="I54" s="1634"/>
      <c r="J54" s="1634"/>
      <c r="K54" s="1634"/>
      <c r="L54" s="1634"/>
      <c r="M54" s="1634"/>
      <c r="N54" s="1634"/>
      <c r="O54" s="1634"/>
      <c r="P54" s="1634"/>
      <c r="Q54" s="1634"/>
      <c r="R54" s="1634"/>
      <c r="S54" s="1634"/>
      <c r="T54" s="1634"/>
      <c r="U54" s="1634"/>
      <c r="V54" s="1634"/>
      <c r="W54" s="1634"/>
      <c r="X54" s="1634"/>
      <c r="Y54" s="1634"/>
      <c r="Z54" s="1634"/>
      <c r="AA54" s="1634"/>
      <c r="AB54" s="1634"/>
      <c r="AC54" s="1634"/>
      <c r="AD54" s="1634"/>
      <c r="AE54" s="1634"/>
      <c r="AF54" s="1634"/>
      <c r="AG54" s="1634"/>
      <c r="AH54" s="1634"/>
      <c r="AI54" s="1634"/>
      <c r="AJ54" s="1634"/>
      <c r="AK54" s="1635"/>
    </row>
    <row r="55" spans="1:37" s="543" customFormat="1" ht="3" customHeight="1">
      <c r="A55" s="1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68"/>
    </row>
    <row r="56" spans="1:37" s="543" customFormat="1" ht="3" customHeight="1">
      <c r="A56" s="561"/>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562"/>
    </row>
    <row r="57" spans="1:37" s="543" customFormat="1" ht="13.5" customHeight="1">
      <c r="A57" s="28" t="s">
        <v>1271</v>
      </c>
      <c r="B57" s="534"/>
      <c r="C57" s="534"/>
      <c r="D57" s="534"/>
      <c r="E57" s="534"/>
      <c r="F57" s="14" t="s">
        <v>1076</v>
      </c>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77"/>
    </row>
    <row r="58" spans="1:37" s="543" customFormat="1" ht="3" customHeight="1">
      <c r="A58" s="2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563"/>
    </row>
    <row r="59" spans="1:37" ht="13.5" customHeight="1">
      <c r="A59" s="28"/>
      <c r="B59" s="18" t="s">
        <v>1259</v>
      </c>
      <c r="C59" s="18"/>
      <c r="D59" s="18"/>
      <c r="E59" s="18"/>
      <c r="F59" s="1636" t="str">
        <f>'更新申請書3  '!E84</f>
        <v>石川　常夫</v>
      </c>
      <c r="G59" s="1636"/>
      <c r="H59" s="1636"/>
      <c r="I59" s="1636"/>
      <c r="J59" s="1636"/>
      <c r="K59" s="1636"/>
      <c r="L59" s="1636"/>
      <c r="M59" s="1636"/>
      <c r="N59" s="1636"/>
      <c r="O59" s="1636"/>
      <c r="P59" s="1637"/>
      <c r="Q59" s="18" t="s">
        <v>1272</v>
      </c>
      <c r="R59" s="18"/>
      <c r="S59" s="18"/>
      <c r="T59" s="18"/>
      <c r="U59" s="1621" t="str">
        <f>'更新申請書3  '!S84</f>
        <v>千葉県市原市五井2339</v>
      </c>
      <c r="V59" s="1619"/>
      <c r="W59" s="1619"/>
      <c r="X59" s="1619"/>
      <c r="Y59" s="1619"/>
      <c r="Z59" s="1619"/>
      <c r="AA59" s="1619"/>
      <c r="AB59" s="1619"/>
      <c r="AC59" s="1619"/>
      <c r="AD59" s="1619"/>
      <c r="AE59" s="1619"/>
      <c r="AF59" s="1619"/>
      <c r="AG59" s="1619"/>
      <c r="AH59" s="1619"/>
      <c r="AI59" s="1619"/>
      <c r="AJ59" s="37"/>
      <c r="AK59" s="75"/>
    </row>
    <row r="60" spans="1:37" s="2" customFormat="1" ht="13.5" customHeight="1">
      <c r="A60" s="45"/>
      <c r="B60" s="13"/>
      <c r="C60" s="13" t="s">
        <v>882</v>
      </c>
      <c r="D60" s="13"/>
      <c r="E60" s="13"/>
      <c r="F60" s="1638"/>
      <c r="G60" s="1638"/>
      <c r="H60" s="1638"/>
      <c r="I60" s="1638"/>
      <c r="J60" s="1638"/>
      <c r="K60" s="1638"/>
      <c r="L60" s="1638"/>
      <c r="M60" s="1638"/>
      <c r="N60" s="1638"/>
      <c r="O60" s="1638"/>
      <c r="P60" s="1639"/>
      <c r="Q60" s="13"/>
      <c r="R60" s="13" t="s">
        <v>903</v>
      </c>
      <c r="S60" s="13"/>
      <c r="T60" s="13"/>
      <c r="U60" s="1620"/>
      <c r="V60" s="1620"/>
      <c r="W60" s="1620"/>
      <c r="X60" s="1620"/>
      <c r="Y60" s="1620"/>
      <c r="Z60" s="1620"/>
      <c r="AA60" s="1620"/>
      <c r="AB60" s="1620"/>
      <c r="AC60" s="1620"/>
      <c r="AD60" s="1620"/>
      <c r="AE60" s="1620"/>
      <c r="AF60" s="1620"/>
      <c r="AG60" s="1620"/>
      <c r="AH60" s="1620"/>
      <c r="AI60" s="1620"/>
      <c r="AJ60" s="30"/>
      <c r="AK60" s="77"/>
    </row>
    <row r="61" spans="1:37" ht="3" customHeight="1">
      <c r="A61" s="28"/>
      <c r="B61" s="36"/>
      <c r="C61" s="3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75"/>
    </row>
    <row r="62" spans="1:37" ht="13.5" customHeight="1">
      <c r="A62" s="28"/>
      <c r="B62" s="36" t="s">
        <v>1273</v>
      </c>
      <c r="C62" s="36"/>
      <c r="D62" s="36"/>
      <c r="E62" s="36"/>
      <c r="F62" s="36"/>
      <c r="G62" s="36"/>
      <c r="H62" s="30"/>
      <c r="I62" s="36"/>
      <c r="J62" s="36"/>
      <c r="K62" s="36"/>
      <c r="L62" s="36"/>
      <c r="M62" s="36"/>
      <c r="N62" s="36"/>
      <c r="O62" s="36"/>
      <c r="P62" s="36"/>
      <c r="Q62" s="36"/>
      <c r="R62" s="36"/>
      <c r="S62" s="36"/>
      <c r="T62" s="7"/>
      <c r="V62" s="36" t="s">
        <v>1274</v>
      </c>
      <c r="W62" s="36"/>
      <c r="X62" s="54"/>
      <c r="Y62" s="54"/>
      <c r="Z62" s="54"/>
      <c r="AA62" s="36"/>
      <c r="AB62" s="30"/>
      <c r="AC62" s="36"/>
      <c r="AD62" s="7"/>
      <c r="AE62" s="36"/>
      <c r="AF62" s="36"/>
      <c r="AG62" s="36"/>
      <c r="AH62" s="36"/>
      <c r="AI62" s="36"/>
      <c r="AJ62" s="7"/>
      <c r="AK62" s="68"/>
    </row>
    <row r="63" spans="1:37" s="2" customFormat="1" ht="13.5" customHeight="1">
      <c r="A63" s="45"/>
      <c r="B63" s="30"/>
      <c r="C63" s="1640" t="s">
        <v>1275</v>
      </c>
      <c r="D63" s="1641"/>
      <c r="E63" s="1641"/>
      <c r="F63" s="1641"/>
      <c r="G63" s="1641"/>
      <c r="H63" s="1641"/>
      <c r="I63" s="1641"/>
      <c r="J63" s="1641"/>
      <c r="K63" s="1641"/>
      <c r="L63" s="1641"/>
      <c r="M63" s="1641"/>
      <c r="N63" s="1641"/>
      <c r="O63" s="1641"/>
      <c r="P63" s="1641"/>
      <c r="Q63" s="1641"/>
      <c r="R63" s="1641"/>
      <c r="S63" s="1641"/>
      <c r="T63" s="1641"/>
      <c r="U63" s="1641"/>
      <c r="V63" s="30"/>
      <c r="W63" s="30" t="s">
        <v>1276</v>
      </c>
      <c r="Y63" s="20"/>
      <c r="Z63" s="20"/>
      <c r="AA63" s="30"/>
      <c r="AB63" s="30"/>
      <c r="AC63" s="30"/>
      <c r="AD63" s="14"/>
      <c r="AE63" s="30"/>
      <c r="AF63" s="30"/>
      <c r="AG63" s="30"/>
      <c r="AH63" s="30"/>
      <c r="AI63" s="30"/>
      <c r="AJ63" s="14"/>
      <c r="AK63" s="69"/>
    </row>
    <row r="64" spans="1:37" ht="13.5" customHeight="1">
      <c r="A64" s="28"/>
      <c r="B64" s="36"/>
      <c r="C64" s="36"/>
      <c r="D64" s="1619" t="str">
        <f>'更新申請書3  '!C89</f>
        <v>日本JCC外国語学校</v>
      </c>
      <c r="E64" s="1619"/>
      <c r="F64" s="1619"/>
      <c r="G64" s="1619"/>
      <c r="H64" s="1619"/>
      <c r="I64" s="1619"/>
      <c r="J64" s="1619"/>
      <c r="K64" s="1619"/>
      <c r="L64" s="1619"/>
      <c r="M64" s="1619"/>
      <c r="N64" s="1619"/>
      <c r="O64" s="1619"/>
      <c r="P64" s="1619"/>
      <c r="Q64" s="1619"/>
      <c r="R64" s="1619"/>
      <c r="S64" s="1619"/>
      <c r="T64" s="1619"/>
      <c r="U64" s="7"/>
      <c r="V64" s="7"/>
      <c r="W64" s="7"/>
      <c r="X64" s="1621" t="str">
        <f>'更新申請書3  '!Y89</f>
        <v>0436-37-6585</v>
      </c>
      <c r="Y64" s="1619"/>
      <c r="Z64" s="1619"/>
      <c r="AA64" s="1619"/>
      <c r="AB64" s="1619"/>
      <c r="AC64" s="1619"/>
      <c r="AD64" s="1619"/>
      <c r="AE64" s="1619"/>
      <c r="AF64" s="1619"/>
      <c r="AG64" s="1619"/>
      <c r="AH64" s="1619"/>
      <c r="AI64" s="1619"/>
      <c r="AJ64" s="7"/>
      <c r="AK64" s="68"/>
    </row>
    <row r="65" spans="1:37" ht="13.5" customHeight="1">
      <c r="A65" s="28"/>
      <c r="B65" s="80"/>
      <c r="C65" s="7"/>
      <c r="D65" s="1620"/>
      <c r="E65" s="1620"/>
      <c r="F65" s="1620"/>
      <c r="G65" s="1620"/>
      <c r="H65" s="1620"/>
      <c r="I65" s="1620"/>
      <c r="J65" s="1620"/>
      <c r="K65" s="1620"/>
      <c r="L65" s="1620"/>
      <c r="M65" s="1620"/>
      <c r="N65" s="1620"/>
      <c r="O65" s="1620"/>
      <c r="P65" s="1620"/>
      <c r="Q65" s="1620"/>
      <c r="R65" s="1620"/>
      <c r="S65" s="1620"/>
      <c r="T65" s="1620"/>
      <c r="U65" s="36"/>
      <c r="V65" s="36"/>
      <c r="W65" s="36"/>
      <c r="X65" s="1620"/>
      <c r="Y65" s="1620"/>
      <c r="Z65" s="1620"/>
      <c r="AA65" s="1620"/>
      <c r="AB65" s="1620"/>
      <c r="AC65" s="1620"/>
      <c r="AD65" s="1620"/>
      <c r="AE65" s="1620"/>
      <c r="AF65" s="1620"/>
      <c r="AG65" s="1620"/>
      <c r="AH65" s="1620"/>
      <c r="AI65" s="1620"/>
      <c r="AJ65" s="7"/>
      <c r="AK65" s="68"/>
    </row>
    <row r="66" spans="1:37" ht="3" customHeight="1">
      <c r="A66" s="81"/>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7"/>
    </row>
    <row r="67" spans="1:37" ht="3"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1:37" ht="13.5">
      <c r="A68" s="83" t="s">
        <v>1277</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row>
    <row r="69" spans="1:37" s="4" customFormat="1" ht="3"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row>
    <row r="70" spans="1:37" s="5" customFormat="1" ht="10.5" customHeight="1">
      <c r="A70" s="83"/>
      <c r="B70" s="83" t="s">
        <v>832</v>
      </c>
      <c r="C70" s="83"/>
      <c r="D70" s="83"/>
      <c r="E70" s="83"/>
      <c r="F70" s="1622"/>
      <c r="G70" s="1623"/>
      <c r="H70" s="1623"/>
      <c r="I70" s="1623"/>
      <c r="J70" s="1623"/>
      <c r="K70" s="1623"/>
      <c r="L70" s="1623"/>
      <c r="M70" s="1623"/>
      <c r="N70" s="1623"/>
      <c r="O70" s="1623"/>
      <c r="P70" s="1623"/>
      <c r="Q70" s="1623"/>
      <c r="R70" s="83"/>
      <c r="S70" s="83" t="s">
        <v>834</v>
      </c>
      <c r="T70" s="83"/>
      <c r="U70" s="83"/>
      <c r="V70" s="83"/>
      <c r="W70" s="83"/>
      <c r="X70" s="83"/>
      <c r="Y70" s="1622"/>
      <c r="Z70" s="1622"/>
      <c r="AA70" s="1622"/>
      <c r="AB70" s="1622"/>
      <c r="AC70" s="1622"/>
      <c r="AD70" s="1622"/>
      <c r="AE70" s="1622"/>
      <c r="AF70" s="1622"/>
      <c r="AG70" s="1622"/>
      <c r="AH70" s="1622"/>
      <c r="AI70" s="1622"/>
      <c r="AJ70" s="1622"/>
      <c r="AK70" s="564"/>
    </row>
    <row r="71" spans="1:37" s="4" customFormat="1" ht="12.75">
      <c r="A71" s="84"/>
      <c r="B71" s="84" t="s">
        <v>1278</v>
      </c>
      <c r="C71" s="84"/>
      <c r="D71" s="84"/>
      <c r="E71" s="84"/>
      <c r="F71" s="1624"/>
      <c r="G71" s="1624"/>
      <c r="H71" s="1624"/>
      <c r="I71" s="1624"/>
      <c r="J71" s="1624"/>
      <c r="K71" s="1624"/>
      <c r="L71" s="1624"/>
      <c r="M71" s="1624"/>
      <c r="N71" s="1624"/>
      <c r="O71" s="1624"/>
      <c r="P71" s="1624"/>
      <c r="Q71" s="1624"/>
      <c r="R71" s="84"/>
      <c r="S71" s="84" t="s">
        <v>1279</v>
      </c>
      <c r="T71" s="84"/>
      <c r="U71" s="84"/>
      <c r="V71" s="84"/>
      <c r="W71" s="84"/>
      <c r="X71" s="84"/>
      <c r="Y71" s="1622"/>
      <c r="Z71" s="1622"/>
      <c r="AA71" s="1622"/>
      <c r="AB71" s="1622"/>
      <c r="AC71" s="1622"/>
      <c r="AD71" s="1622"/>
      <c r="AE71" s="1622"/>
      <c r="AF71" s="1622"/>
      <c r="AG71" s="1622"/>
      <c r="AH71" s="1622"/>
      <c r="AI71" s="1622"/>
      <c r="AJ71" s="1622"/>
      <c r="AK71" s="565"/>
    </row>
    <row r="72" spans="25:36" s="2" customFormat="1" ht="3" customHeight="1">
      <c r="Y72" s="1624"/>
      <c r="Z72" s="1624"/>
      <c r="AA72" s="1624"/>
      <c r="AB72" s="1624"/>
      <c r="AC72" s="1624"/>
      <c r="AD72" s="1624"/>
      <c r="AE72" s="1624"/>
      <c r="AF72" s="1624"/>
      <c r="AG72" s="1624"/>
      <c r="AH72" s="1624"/>
      <c r="AI72" s="1624"/>
      <c r="AJ72" s="1624"/>
    </row>
    <row r="73" spans="1:38" ht="12.75" customHeight="1">
      <c r="A73" s="1612" t="s">
        <v>1280</v>
      </c>
      <c r="B73" s="1612"/>
      <c r="C73" s="1612"/>
      <c r="D73" s="1612"/>
      <c r="E73" s="85" t="s">
        <v>1281</v>
      </c>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row>
    <row r="74" spans="1:37" ht="12" customHeight="1">
      <c r="A74" s="1625" t="s">
        <v>1258</v>
      </c>
      <c r="B74" s="1626"/>
      <c r="C74" s="1626"/>
      <c r="D74" s="1626"/>
      <c r="E74" s="1627" t="s">
        <v>1282</v>
      </c>
      <c r="F74" s="1627"/>
      <c r="G74" s="1627"/>
      <c r="H74" s="1627"/>
      <c r="I74" s="1627"/>
      <c r="J74" s="1627"/>
      <c r="K74" s="1627"/>
      <c r="L74" s="1627"/>
      <c r="M74" s="1627"/>
      <c r="N74" s="1627"/>
      <c r="O74" s="1627"/>
      <c r="P74" s="1627"/>
      <c r="Q74" s="1627"/>
      <c r="R74" s="1627"/>
      <c r="S74" s="1627"/>
      <c r="T74" s="1627"/>
      <c r="U74" s="1627"/>
      <c r="V74" s="1627"/>
      <c r="W74" s="1627"/>
      <c r="X74" s="1627"/>
      <c r="Y74" s="1627"/>
      <c r="Z74" s="1627"/>
      <c r="AA74" s="1627"/>
      <c r="AB74" s="1627"/>
      <c r="AC74" s="1627"/>
      <c r="AD74" s="1627"/>
      <c r="AE74" s="1627"/>
      <c r="AF74" s="1627"/>
      <c r="AG74" s="1627"/>
      <c r="AH74" s="1627"/>
      <c r="AI74" s="1627"/>
      <c r="AJ74" s="1627"/>
      <c r="AK74" s="1627"/>
    </row>
    <row r="75" spans="1:37" ht="12" customHeight="1">
      <c r="A75" s="1613"/>
      <c r="B75" s="1613"/>
      <c r="C75" s="1613"/>
      <c r="D75" s="1613"/>
      <c r="E75" s="1628"/>
      <c r="F75" s="1628"/>
      <c r="G75" s="1628"/>
      <c r="H75" s="1628"/>
      <c r="I75" s="1628"/>
      <c r="J75" s="1628"/>
      <c r="K75" s="1628"/>
      <c r="L75" s="1628"/>
      <c r="M75" s="1628"/>
      <c r="N75" s="1628"/>
      <c r="O75" s="1628"/>
      <c r="P75" s="1628"/>
      <c r="Q75" s="1628"/>
      <c r="R75" s="1628"/>
      <c r="S75" s="1628"/>
      <c r="T75" s="1628"/>
      <c r="U75" s="1628"/>
      <c r="V75" s="1628"/>
      <c r="W75" s="1628"/>
      <c r="X75" s="1628"/>
      <c r="Y75" s="1628"/>
      <c r="Z75" s="1628"/>
      <c r="AA75" s="1628"/>
      <c r="AB75" s="1628"/>
      <c r="AC75" s="1628"/>
      <c r="AD75" s="1628"/>
      <c r="AE75" s="1628"/>
      <c r="AF75" s="1628"/>
      <c r="AG75" s="1628"/>
      <c r="AH75" s="1628"/>
      <c r="AI75" s="1628"/>
      <c r="AJ75" s="1628"/>
      <c r="AK75" s="1628"/>
    </row>
    <row r="76" spans="1:38" ht="12.75" customHeight="1">
      <c r="A76" s="1612" t="s">
        <v>1283</v>
      </c>
      <c r="B76" s="1612"/>
      <c r="C76" s="1612"/>
      <c r="D76" s="1612"/>
      <c r="E76" s="1614" t="s">
        <v>1284</v>
      </c>
      <c r="F76" s="1614"/>
      <c r="G76" s="1614"/>
      <c r="H76" s="1614"/>
      <c r="I76" s="1614"/>
      <c r="J76" s="1614"/>
      <c r="K76" s="1614"/>
      <c r="L76" s="1614"/>
      <c r="M76" s="1614"/>
      <c r="N76" s="1614"/>
      <c r="O76" s="1614"/>
      <c r="P76" s="1614"/>
      <c r="Q76" s="1614"/>
      <c r="R76" s="1614"/>
      <c r="S76" s="1614"/>
      <c r="T76" s="1614"/>
      <c r="U76" s="1614"/>
      <c r="V76" s="1614"/>
      <c r="W76" s="1614"/>
      <c r="X76" s="1614"/>
      <c r="Y76" s="1614"/>
      <c r="Z76" s="1614"/>
      <c r="AA76" s="1614"/>
      <c r="AB76" s="1614"/>
      <c r="AC76" s="1614"/>
      <c r="AD76" s="1614"/>
      <c r="AE76" s="1614"/>
      <c r="AF76" s="1614"/>
      <c r="AG76" s="1614"/>
      <c r="AH76" s="1614"/>
      <c r="AI76" s="1614"/>
      <c r="AJ76" s="1614"/>
      <c r="AK76" s="1614"/>
      <c r="AL76" s="88"/>
    </row>
    <row r="77" spans="1:38" ht="12.75" customHeight="1">
      <c r="A77" s="1613"/>
      <c r="B77" s="1613"/>
      <c r="C77" s="1613"/>
      <c r="D77" s="1613"/>
      <c r="E77" s="1614"/>
      <c r="F77" s="1614"/>
      <c r="G77" s="1614"/>
      <c r="H77" s="1614"/>
      <c r="I77" s="1614"/>
      <c r="J77" s="1614"/>
      <c r="K77" s="1614"/>
      <c r="L77" s="1614"/>
      <c r="M77" s="1614"/>
      <c r="N77" s="1614"/>
      <c r="O77" s="1614"/>
      <c r="P77" s="1614"/>
      <c r="Q77" s="1614"/>
      <c r="R77" s="1614"/>
      <c r="S77" s="1614"/>
      <c r="T77" s="1614"/>
      <c r="U77" s="1614"/>
      <c r="V77" s="1614"/>
      <c r="W77" s="1614"/>
      <c r="X77" s="1614"/>
      <c r="Y77" s="1614"/>
      <c r="Z77" s="1614"/>
      <c r="AA77" s="1614"/>
      <c r="AB77" s="1614"/>
      <c r="AC77" s="1614"/>
      <c r="AD77" s="1614"/>
      <c r="AE77" s="1614"/>
      <c r="AF77" s="1614"/>
      <c r="AG77" s="1614"/>
      <c r="AH77" s="1614"/>
      <c r="AI77" s="1614"/>
      <c r="AJ77" s="1614"/>
      <c r="AK77" s="1614"/>
      <c r="AL77" s="88"/>
    </row>
    <row r="78" spans="1:38" ht="12.75" customHeight="1">
      <c r="A78" s="1613"/>
      <c r="B78" s="1613"/>
      <c r="C78" s="1613"/>
      <c r="D78" s="1613"/>
      <c r="E78" s="1614"/>
      <c r="F78" s="1614"/>
      <c r="G78" s="1614"/>
      <c r="H78" s="1614"/>
      <c r="I78" s="1614"/>
      <c r="J78" s="1614"/>
      <c r="K78" s="1614"/>
      <c r="L78" s="1614"/>
      <c r="M78" s="1614"/>
      <c r="N78" s="1614"/>
      <c r="O78" s="1614"/>
      <c r="P78" s="1614"/>
      <c r="Q78" s="1614"/>
      <c r="R78" s="1614"/>
      <c r="S78" s="1614"/>
      <c r="T78" s="1614"/>
      <c r="U78" s="1614"/>
      <c r="V78" s="1614"/>
      <c r="W78" s="1614"/>
      <c r="X78" s="1614"/>
      <c r="Y78" s="1614"/>
      <c r="Z78" s="1614"/>
      <c r="AA78" s="1614"/>
      <c r="AB78" s="1614"/>
      <c r="AC78" s="1614"/>
      <c r="AD78" s="1614"/>
      <c r="AE78" s="1614"/>
      <c r="AF78" s="1614"/>
      <c r="AG78" s="1614"/>
      <c r="AH78" s="1614"/>
      <c r="AI78" s="1614"/>
      <c r="AJ78" s="1614"/>
      <c r="AK78" s="1614"/>
      <c r="AL78" s="88"/>
    </row>
    <row r="79" spans="1:37" ht="12" customHeight="1">
      <c r="A79" s="1615" t="s">
        <v>1076</v>
      </c>
      <c r="B79" s="1616"/>
      <c r="C79" s="1616"/>
      <c r="D79" s="1616"/>
      <c r="E79" s="1617" t="s">
        <v>1285</v>
      </c>
      <c r="F79" s="1617"/>
      <c r="G79" s="1617"/>
      <c r="H79" s="1617"/>
      <c r="I79" s="1617"/>
      <c r="J79" s="1617"/>
      <c r="K79" s="1617"/>
      <c r="L79" s="1617"/>
      <c r="M79" s="1617"/>
      <c r="N79" s="1617"/>
      <c r="O79" s="1617"/>
      <c r="P79" s="1617"/>
      <c r="Q79" s="1617"/>
      <c r="R79" s="1617"/>
      <c r="S79" s="1617"/>
      <c r="T79" s="1617"/>
      <c r="U79" s="1617"/>
      <c r="V79" s="1617"/>
      <c r="W79" s="1617"/>
      <c r="X79" s="1617"/>
      <c r="Y79" s="1617"/>
      <c r="Z79" s="1617"/>
      <c r="AA79" s="1617"/>
      <c r="AB79" s="1617"/>
      <c r="AC79" s="1617"/>
      <c r="AD79" s="1617"/>
      <c r="AE79" s="1617"/>
      <c r="AF79" s="1617"/>
      <c r="AG79" s="1617"/>
      <c r="AH79" s="1617"/>
      <c r="AI79" s="1617"/>
      <c r="AJ79" s="1617"/>
      <c r="AK79" s="1617"/>
    </row>
    <row r="80" spans="1:37" ht="12" customHeight="1">
      <c r="A80" s="1616"/>
      <c r="B80" s="1616"/>
      <c r="C80" s="1616"/>
      <c r="D80" s="1616"/>
      <c r="E80" s="1617"/>
      <c r="F80" s="1617"/>
      <c r="G80" s="1617"/>
      <c r="H80" s="1617"/>
      <c r="I80" s="1617"/>
      <c r="J80" s="1617"/>
      <c r="K80" s="1617"/>
      <c r="L80" s="1617"/>
      <c r="M80" s="1617"/>
      <c r="N80" s="1617"/>
      <c r="O80" s="1617"/>
      <c r="P80" s="1617"/>
      <c r="Q80" s="1617"/>
      <c r="R80" s="1617"/>
      <c r="S80" s="1617"/>
      <c r="T80" s="1617"/>
      <c r="U80" s="1617"/>
      <c r="V80" s="1617"/>
      <c r="W80" s="1617"/>
      <c r="X80" s="1617"/>
      <c r="Y80" s="1617"/>
      <c r="Z80" s="1617"/>
      <c r="AA80" s="1617"/>
      <c r="AB80" s="1617"/>
      <c r="AC80" s="1617"/>
      <c r="AD80" s="1617"/>
      <c r="AE80" s="1617"/>
      <c r="AF80" s="1617"/>
      <c r="AG80" s="1617"/>
      <c r="AH80" s="1617"/>
      <c r="AI80" s="1617"/>
      <c r="AJ80" s="1617"/>
      <c r="AK80" s="1617"/>
    </row>
    <row r="81" spans="1:37" ht="12" customHeight="1">
      <c r="A81" s="1616"/>
      <c r="B81" s="1616"/>
      <c r="C81" s="1616"/>
      <c r="D81" s="1616"/>
      <c r="E81" s="1617"/>
      <c r="F81" s="1617"/>
      <c r="G81" s="1617"/>
      <c r="H81" s="1617"/>
      <c r="I81" s="1617"/>
      <c r="J81" s="1617"/>
      <c r="K81" s="1617"/>
      <c r="L81" s="1617"/>
      <c r="M81" s="1617"/>
      <c r="N81" s="1617"/>
      <c r="O81" s="1617"/>
      <c r="P81" s="1617"/>
      <c r="Q81" s="1617"/>
      <c r="R81" s="1617"/>
      <c r="S81" s="1617"/>
      <c r="T81" s="1617"/>
      <c r="U81" s="1617"/>
      <c r="V81" s="1617"/>
      <c r="W81" s="1617"/>
      <c r="X81" s="1617"/>
      <c r="Y81" s="1617"/>
      <c r="Z81" s="1617"/>
      <c r="AA81" s="1617"/>
      <c r="AB81" s="1617"/>
      <c r="AC81" s="1617"/>
      <c r="AD81" s="1617"/>
      <c r="AE81" s="1617"/>
      <c r="AF81" s="1617"/>
      <c r="AG81" s="1617"/>
      <c r="AH81" s="1617"/>
      <c r="AI81" s="1617"/>
      <c r="AJ81" s="1617"/>
      <c r="AK81" s="1617"/>
    </row>
    <row r="82" spans="1:37" ht="12" customHeight="1">
      <c r="A82" s="1616"/>
      <c r="B82" s="1616"/>
      <c r="C82" s="1616"/>
      <c r="D82" s="1616"/>
      <c r="E82" s="1617"/>
      <c r="F82" s="1617"/>
      <c r="G82" s="1617"/>
      <c r="H82" s="1617"/>
      <c r="I82" s="1617"/>
      <c r="J82" s="1617"/>
      <c r="K82" s="1617"/>
      <c r="L82" s="1617"/>
      <c r="M82" s="1617"/>
      <c r="N82" s="1617"/>
      <c r="O82" s="1617"/>
      <c r="P82" s="1617"/>
      <c r="Q82" s="1617"/>
      <c r="R82" s="1617"/>
      <c r="S82" s="1617"/>
      <c r="T82" s="1617"/>
      <c r="U82" s="1617"/>
      <c r="V82" s="1617"/>
      <c r="W82" s="1617"/>
      <c r="X82" s="1617"/>
      <c r="Y82" s="1617"/>
      <c r="Z82" s="1617"/>
      <c r="AA82" s="1617"/>
      <c r="AB82" s="1617"/>
      <c r="AC82" s="1617"/>
      <c r="AD82" s="1617"/>
      <c r="AE82" s="1617"/>
      <c r="AF82" s="1617"/>
      <c r="AG82" s="1617"/>
      <c r="AH82" s="1617"/>
      <c r="AI82" s="1617"/>
      <c r="AJ82" s="1617"/>
      <c r="AK82" s="1617"/>
    </row>
    <row r="83" spans="1:37" ht="12" customHeight="1">
      <c r="A83" s="1616"/>
      <c r="B83" s="1616"/>
      <c r="C83" s="1616"/>
      <c r="D83" s="1616"/>
      <c r="E83" s="1618"/>
      <c r="F83" s="1618"/>
      <c r="G83" s="1618"/>
      <c r="H83" s="1618"/>
      <c r="I83" s="1618"/>
      <c r="J83" s="1618"/>
      <c r="K83" s="1618"/>
      <c r="L83" s="1618"/>
      <c r="M83" s="1618"/>
      <c r="N83" s="1618"/>
      <c r="O83" s="1618"/>
      <c r="P83" s="1618"/>
      <c r="Q83" s="1618"/>
      <c r="R83" s="1618"/>
      <c r="S83" s="1618"/>
      <c r="T83" s="1618"/>
      <c r="U83" s="1618"/>
      <c r="V83" s="1618"/>
      <c r="W83" s="1618"/>
      <c r="X83" s="1618"/>
      <c r="Y83" s="1618"/>
      <c r="Z83" s="1618"/>
      <c r="AA83" s="1618"/>
      <c r="AB83" s="1618"/>
      <c r="AC83" s="1618"/>
      <c r="AD83" s="1618"/>
      <c r="AE83" s="1618"/>
      <c r="AF83" s="1618"/>
      <c r="AG83" s="1618"/>
      <c r="AH83" s="1618"/>
      <c r="AI83" s="1618"/>
      <c r="AJ83" s="1618"/>
      <c r="AK83" s="1618"/>
    </row>
  </sheetData>
  <sheetProtection/>
  <mergeCells count="36">
    <mergeCell ref="V1:Z2"/>
    <mergeCell ref="AA1:AD2"/>
    <mergeCell ref="AE1:AE2"/>
    <mergeCell ref="AF1:AK2"/>
    <mergeCell ref="B5:AJ5"/>
    <mergeCell ref="B6:AJ6"/>
    <mergeCell ref="B10:AJ11"/>
    <mergeCell ref="B12:AJ13"/>
    <mergeCell ref="G15:Q16"/>
    <mergeCell ref="W15:Z16"/>
    <mergeCell ref="AC15:AD16"/>
    <mergeCell ref="AG15:AH16"/>
    <mergeCell ref="M18:AI19"/>
    <mergeCell ref="M24:AI26"/>
    <mergeCell ref="E33:R34"/>
    <mergeCell ref="AB33:AI34"/>
    <mergeCell ref="E36:AI37"/>
    <mergeCell ref="A39:C40"/>
    <mergeCell ref="D39:AJ40"/>
    <mergeCell ref="E74:AK75"/>
    <mergeCell ref="A41:C41"/>
    <mergeCell ref="D41:AJ44"/>
    <mergeCell ref="B54:AK54"/>
    <mergeCell ref="F59:P60"/>
    <mergeCell ref="U59:AI60"/>
    <mergeCell ref="C63:U63"/>
    <mergeCell ref="A76:D78"/>
    <mergeCell ref="E76:AK78"/>
    <mergeCell ref="A79:D83"/>
    <mergeCell ref="E79:AK83"/>
    <mergeCell ref="D64:T65"/>
    <mergeCell ref="X64:AI65"/>
    <mergeCell ref="F70:Q71"/>
    <mergeCell ref="Y70:AJ72"/>
    <mergeCell ref="A73:D73"/>
    <mergeCell ref="A74:D75"/>
  </mergeCells>
  <conditionalFormatting sqref="M24:AI26">
    <cfRule type="cellIs" priority="1" dxfId="35" operator="equal" stopIfTrue="1">
      <formula>0</formula>
    </cfRule>
  </conditionalFormatting>
  <dataValidations count="1">
    <dataValidation type="list" allowBlank="1" showInputMessage="1" showErrorMessage="1" sqref="B45">
      <formula1>"□,■"</formula1>
    </dataValidation>
  </dataValidations>
  <printOptions horizontalCentered="1"/>
  <pageMargins left="0.3937007874015748" right="0.3937007874015748" top="0.1968503937007874" bottom="0.1968503937007874" header="0" footer="0"/>
  <pageSetup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codeName="Sheet21"/>
  <dimension ref="A1:BM151"/>
  <sheetViews>
    <sheetView showGridLines="0" view="pageBreakPreview" zoomScaleSheetLayoutView="100" zoomScalePageLayoutView="0" workbookViewId="0" topLeftCell="A1">
      <selection activeCell="AV13" sqref="AV13"/>
    </sheetView>
  </sheetViews>
  <sheetFormatPr defaultColWidth="9.00390625" defaultRowHeight="13.5"/>
  <cols>
    <col min="1" max="31" width="3.25390625" style="511" customWidth="1"/>
    <col min="32" max="32" width="3.875" style="511" customWidth="1"/>
    <col min="33" max="33" width="3.25390625" style="511" customWidth="1"/>
    <col min="34" max="34" width="3.50390625" style="511" customWidth="1"/>
    <col min="35" max="35" width="5.625" style="757" hidden="1" customWidth="1"/>
    <col min="36" max="37" width="3.625" style="757" customWidth="1"/>
    <col min="38" max="39" width="3.625" style="622" customWidth="1"/>
    <col min="40" max="40" width="37.875" style="622" hidden="1" customWidth="1"/>
    <col min="41" max="41" width="47.00390625" style="622" hidden="1" customWidth="1"/>
    <col min="42" max="42" width="4.875" style="622" customWidth="1"/>
    <col min="43" max="43" width="4.875" style="622" hidden="1" customWidth="1"/>
    <col min="44" max="47" width="4.875" style="622" customWidth="1"/>
    <col min="48" max="48" width="21.75390625" style="622" customWidth="1"/>
    <col min="49" max="49" width="21.875" style="622" customWidth="1"/>
    <col min="50" max="50" width="13.375" style="757" hidden="1" customWidth="1"/>
    <col min="51" max="58" width="9.00390625" style="757" customWidth="1"/>
    <col min="59" max="60" width="9.00390625" style="757" hidden="1" customWidth="1"/>
    <col min="61" max="62" width="9.00390625" style="757" customWidth="1"/>
    <col min="63" max="64" width="9.00390625" style="511" customWidth="1"/>
    <col min="65" max="65" width="24.25390625" style="511" customWidth="1"/>
    <col min="66" max="16384" width="9.00390625" style="511" customWidth="1"/>
  </cols>
  <sheetData>
    <row r="1" spans="1:62" s="756" customFormat="1" ht="18" customHeight="1">
      <c r="A1" s="402" t="s">
        <v>558</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622"/>
      <c r="AJ1" s="622"/>
      <c r="AK1" s="757"/>
      <c r="AL1" s="622"/>
      <c r="AM1" s="622"/>
      <c r="AN1" s="622"/>
      <c r="AO1" s="622"/>
      <c r="AP1" s="622"/>
      <c r="AQ1" s="622" t="str">
        <f>+S11&amp;"/"&amp;X11&amp;"/"&amp;AB11</f>
        <v>0/0/0</v>
      </c>
      <c r="AR1" s="622"/>
      <c r="AS1" s="622"/>
      <c r="AT1" s="622"/>
      <c r="AU1" s="622"/>
      <c r="AV1" s="622"/>
      <c r="AW1" s="622"/>
      <c r="AX1" s="757"/>
      <c r="AY1" s="757"/>
      <c r="AZ1" s="757"/>
      <c r="BA1" s="757"/>
      <c r="BB1" s="757"/>
      <c r="BC1" s="757"/>
      <c r="BD1" s="757"/>
      <c r="BE1" s="757"/>
      <c r="BF1" s="757"/>
      <c r="BG1" s="757"/>
      <c r="BH1" s="757"/>
      <c r="BI1" s="757"/>
      <c r="BJ1" s="757"/>
    </row>
    <row r="2" spans="1:36" ht="14.25">
      <c r="A2" s="86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row>
    <row r="3" spans="1:62" ht="24">
      <c r="A3" s="973" t="str">
        <f>+'入学願書'!A3</f>
        <v>日本JCC外国語学校</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758"/>
      <c r="AL3" s="566"/>
      <c r="AM3" s="566"/>
      <c r="AN3" s="566"/>
      <c r="AO3" s="566"/>
      <c r="AP3" s="566"/>
      <c r="AU3" s="566"/>
      <c r="AV3" s="566"/>
      <c r="AW3" s="566"/>
      <c r="AX3" s="758"/>
      <c r="AY3" s="758"/>
      <c r="BJ3" s="759" t="str">
        <f>IF(A3="東京 J L A 外国語学校 早稲田校","早稲田","船橋")</f>
        <v>船橋</v>
      </c>
    </row>
    <row r="4" spans="1:51" ht="13.5" customHeight="1">
      <c r="A4" s="867" t="str">
        <f>+'入学願書'!A4</f>
        <v>Japan JCC Language School</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758"/>
      <c r="AL4" s="566"/>
      <c r="AM4" s="566"/>
      <c r="AN4" s="566" t="s">
        <v>545</v>
      </c>
      <c r="AO4" s="566" t="s">
        <v>546</v>
      </c>
      <c r="AP4" s="566"/>
      <c r="AU4" s="566"/>
      <c r="AV4" s="566"/>
      <c r="AW4" s="566"/>
      <c r="AX4" s="758"/>
      <c r="AY4" s="758"/>
    </row>
    <row r="5" spans="1:51" ht="14.25">
      <c r="A5" s="384" t="s">
        <v>0</v>
      </c>
      <c r="B5" s="384"/>
      <c r="C5" s="384"/>
      <c r="D5" s="384"/>
      <c r="E5" s="384"/>
      <c r="F5" s="384"/>
      <c r="G5" s="384"/>
      <c r="H5" s="384"/>
      <c r="I5" s="384"/>
      <c r="J5" s="385"/>
      <c r="K5" s="385"/>
      <c r="L5" s="385"/>
      <c r="M5" s="385"/>
      <c r="N5" s="385"/>
      <c r="O5" s="385"/>
      <c r="P5" s="385"/>
      <c r="Q5" s="385"/>
      <c r="R5" s="385"/>
      <c r="S5" s="385"/>
      <c r="T5" s="385"/>
      <c r="U5" s="385"/>
      <c r="V5" s="385"/>
      <c r="W5" s="385"/>
      <c r="X5" s="385"/>
      <c r="Y5" s="385"/>
      <c r="Z5" s="385"/>
      <c r="AA5" s="385"/>
      <c r="AB5" s="385"/>
      <c r="AC5" s="385"/>
      <c r="AD5" s="385"/>
      <c r="AE5" s="868"/>
      <c r="AF5" s="869"/>
      <c r="AG5" s="386"/>
      <c r="AH5" s="387"/>
      <c r="AI5" s="566" t="s">
        <v>547</v>
      </c>
      <c r="AJ5" s="566"/>
      <c r="AK5" s="758"/>
      <c r="AL5" s="566"/>
      <c r="AM5" s="566"/>
      <c r="AN5" s="566" t="s">
        <v>541</v>
      </c>
      <c r="AO5" s="566" t="s">
        <v>543</v>
      </c>
      <c r="AP5" s="566"/>
      <c r="AU5" s="566"/>
      <c r="AV5" s="566"/>
      <c r="AW5" s="566"/>
      <c r="AX5" s="758"/>
      <c r="AY5" s="758"/>
    </row>
    <row r="6" spans="1:51" ht="24" customHeight="1">
      <c r="A6" s="964" t="s">
        <v>1524</v>
      </c>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758"/>
      <c r="AL6" s="566"/>
      <c r="AM6" s="566"/>
      <c r="AN6" s="566" t="s">
        <v>540</v>
      </c>
      <c r="AO6" s="566" t="s">
        <v>542</v>
      </c>
      <c r="AP6" s="566"/>
      <c r="AU6" s="566"/>
      <c r="AV6" s="566"/>
      <c r="AW6" s="566"/>
      <c r="AX6" s="758"/>
      <c r="AY6" s="758"/>
    </row>
    <row r="7" spans="1:51" ht="25.5">
      <c r="A7" s="972" t="s">
        <v>1564</v>
      </c>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758"/>
      <c r="AL7" s="566"/>
      <c r="AM7" s="566"/>
      <c r="AN7" s="566" t="s">
        <v>544</v>
      </c>
      <c r="AO7" s="566" t="s">
        <v>551</v>
      </c>
      <c r="AP7" s="566"/>
      <c r="AU7" s="566"/>
      <c r="AV7" s="566"/>
      <c r="AW7" s="566"/>
      <c r="AX7" s="758"/>
      <c r="AY7" s="758"/>
    </row>
    <row r="8" spans="1:51" ht="8.25" customHeigh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90"/>
      <c r="AI8" s="566" t="s">
        <v>550</v>
      </c>
      <c r="AJ8" s="566"/>
      <c r="AK8" s="758"/>
      <c r="AL8" s="566"/>
      <c r="AM8" s="566"/>
      <c r="AN8" s="566" t="s">
        <v>553</v>
      </c>
      <c r="AO8" s="566" t="s">
        <v>552</v>
      </c>
      <c r="AP8" s="566"/>
      <c r="AU8" s="566"/>
      <c r="AV8" s="566"/>
      <c r="AW8" s="566"/>
      <c r="AX8" s="758"/>
      <c r="AY8" s="758"/>
    </row>
    <row r="9" spans="1:51" ht="6.75" customHeight="1">
      <c r="A9" s="391"/>
      <c r="B9" s="391"/>
      <c r="C9" s="391"/>
      <c r="D9" s="391"/>
      <c r="E9" s="391"/>
      <c r="F9" s="391"/>
      <c r="G9" s="391"/>
      <c r="H9" s="391"/>
      <c r="I9" s="391"/>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623" t="s">
        <v>557</v>
      </c>
      <c r="AJ9" s="566"/>
      <c r="AK9" s="758"/>
      <c r="AL9" s="566"/>
      <c r="AM9" s="566"/>
      <c r="AN9" s="566" t="s">
        <v>554</v>
      </c>
      <c r="AO9" s="624" t="s">
        <v>704</v>
      </c>
      <c r="AP9" s="566"/>
      <c r="AU9" s="566"/>
      <c r="AV9" s="566"/>
      <c r="AW9" s="566"/>
      <c r="AX9" s="758"/>
      <c r="AY9" s="758"/>
    </row>
    <row r="10" spans="1:62" s="762" customFormat="1" ht="48" customHeight="1">
      <c r="A10" s="394" t="s">
        <v>483</v>
      </c>
      <c r="B10" s="394"/>
      <c r="C10" s="394"/>
      <c r="D10" s="394"/>
      <c r="E10" s="394"/>
      <c r="F10" s="394"/>
      <c r="G10" s="394"/>
      <c r="H10" s="394"/>
      <c r="I10" s="394"/>
      <c r="J10" s="395"/>
      <c r="K10" s="395"/>
      <c r="L10" s="395"/>
      <c r="M10" s="395"/>
      <c r="N10" s="395"/>
      <c r="O10" s="395"/>
      <c r="P10" s="395"/>
      <c r="Q10" s="395"/>
      <c r="R10" s="395"/>
      <c r="S10" s="395"/>
      <c r="T10" s="877"/>
      <c r="U10" s="877"/>
      <c r="V10" s="877"/>
      <c r="W10" s="877"/>
      <c r="X10" s="877"/>
      <c r="Y10" s="877"/>
      <c r="Z10" s="877"/>
      <c r="AA10" s="877"/>
      <c r="AB10" s="877"/>
      <c r="AC10" s="877"/>
      <c r="AD10" s="877"/>
      <c r="AE10" s="877"/>
      <c r="AF10" s="877"/>
      <c r="AG10" s="877"/>
      <c r="AH10" s="396"/>
      <c r="AI10" s="625" t="s">
        <v>556</v>
      </c>
      <c r="AJ10" s="567"/>
      <c r="AK10" s="760"/>
      <c r="AL10" s="567"/>
      <c r="AM10" s="567"/>
      <c r="AN10" s="567" t="s">
        <v>1525</v>
      </c>
      <c r="AO10" s="567" t="s">
        <v>555</v>
      </c>
      <c r="AP10" s="567"/>
      <c r="AQ10" s="626"/>
      <c r="AR10" s="626"/>
      <c r="AS10" s="626"/>
      <c r="AT10" s="626"/>
      <c r="AU10" s="567"/>
      <c r="AV10" s="567"/>
      <c r="AW10" s="567"/>
      <c r="AX10" s="760"/>
      <c r="AY10" s="760"/>
      <c r="AZ10" s="517"/>
      <c r="BA10" s="517"/>
      <c r="BB10" s="517"/>
      <c r="BC10" s="517"/>
      <c r="BD10" s="517"/>
      <c r="BE10" s="517"/>
      <c r="BF10" s="517"/>
      <c r="BG10" s="761" t="s">
        <v>1323</v>
      </c>
      <c r="BH10" s="761" t="s">
        <v>1323</v>
      </c>
      <c r="BI10" s="517"/>
      <c r="BJ10" s="517"/>
    </row>
    <row r="11" spans="1:62" s="472" customFormat="1" ht="18" customHeight="1">
      <c r="A11" s="404" t="s">
        <v>1549</v>
      </c>
      <c r="B11" s="404"/>
      <c r="C11" s="404"/>
      <c r="D11" s="404"/>
      <c r="E11" s="974">
        <f>'入学願書'!E11</f>
        <v>0</v>
      </c>
      <c r="F11" s="974"/>
      <c r="G11" s="974"/>
      <c r="H11" s="974"/>
      <c r="I11" s="974"/>
      <c r="J11" s="974"/>
      <c r="K11" s="974"/>
      <c r="L11" s="974"/>
      <c r="M11" s="974"/>
      <c r="N11" s="404"/>
      <c r="O11" s="404" t="s">
        <v>1550</v>
      </c>
      <c r="P11" s="404"/>
      <c r="Q11" s="404"/>
      <c r="R11" s="404"/>
      <c r="S11" s="965">
        <f>+'入学願書'!S11</f>
        <v>0</v>
      </c>
      <c r="T11" s="965"/>
      <c r="U11" s="965"/>
      <c r="V11" s="879" t="s">
        <v>560</v>
      </c>
      <c r="W11" s="879"/>
      <c r="X11" s="965">
        <f>+'入学願書'!X11</f>
        <v>0</v>
      </c>
      <c r="Y11" s="965"/>
      <c r="Z11" s="879" t="s">
        <v>561</v>
      </c>
      <c r="AA11" s="879"/>
      <c r="AB11" s="965">
        <f>+'入学願書'!AB11</f>
        <v>0</v>
      </c>
      <c r="AC11" s="965"/>
      <c r="AD11" s="879" t="s">
        <v>562</v>
      </c>
      <c r="AE11" s="879"/>
      <c r="AF11" s="967" t="e">
        <f>IF(OR(S11="",X11="",AB11=""),"",INT(YEARFRAC(AQ1,DATE($I$88,$P$88,$V$88))))</f>
        <v>#VALUE!</v>
      </c>
      <c r="AG11" s="967"/>
      <c r="AH11" s="969" t="s">
        <v>1545</v>
      </c>
      <c r="AI11" s="969"/>
      <c r="AJ11" s="969"/>
      <c r="AK11" s="763"/>
      <c r="AL11" s="627"/>
      <c r="AM11" s="627"/>
      <c r="AN11" s="627"/>
      <c r="AO11" s="627"/>
      <c r="AP11" s="627"/>
      <c r="AQ11" s="628"/>
      <c r="AR11" s="628"/>
      <c r="AS11" s="628"/>
      <c r="AT11" s="628"/>
      <c r="AU11" s="627"/>
      <c r="AV11" s="627"/>
      <c r="AW11" s="627"/>
      <c r="AX11" s="763"/>
      <c r="AY11" s="763"/>
      <c r="AZ11" s="518"/>
      <c r="BA11" s="518"/>
      <c r="BB11" s="518"/>
      <c r="BC11" s="518"/>
      <c r="BD11" s="518"/>
      <c r="BE11" s="518"/>
      <c r="BF11" s="518"/>
      <c r="BG11" s="761" t="s">
        <v>1324</v>
      </c>
      <c r="BH11" s="761" t="s">
        <v>1323</v>
      </c>
      <c r="BI11" s="518"/>
      <c r="BJ11" s="518"/>
    </row>
    <row r="12" spans="1:62" s="762" customFormat="1" ht="18" customHeight="1">
      <c r="A12" s="440" t="s">
        <v>689</v>
      </c>
      <c r="B12" s="410"/>
      <c r="C12" s="410"/>
      <c r="D12" s="410"/>
      <c r="E12" s="975"/>
      <c r="F12" s="975"/>
      <c r="G12" s="975"/>
      <c r="H12" s="975"/>
      <c r="I12" s="975"/>
      <c r="J12" s="975"/>
      <c r="K12" s="975"/>
      <c r="L12" s="975"/>
      <c r="M12" s="975"/>
      <c r="N12" s="410"/>
      <c r="O12" s="853" t="s">
        <v>600</v>
      </c>
      <c r="P12" s="853"/>
      <c r="Q12" s="853"/>
      <c r="R12" s="853"/>
      <c r="S12" s="966"/>
      <c r="T12" s="966"/>
      <c r="U12" s="966"/>
      <c r="V12" s="876" t="s">
        <v>564</v>
      </c>
      <c r="W12" s="876"/>
      <c r="X12" s="966"/>
      <c r="Y12" s="966"/>
      <c r="Z12" s="876" t="s">
        <v>563</v>
      </c>
      <c r="AA12" s="876"/>
      <c r="AB12" s="966"/>
      <c r="AC12" s="966"/>
      <c r="AD12" s="876" t="s">
        <v>565</v>
      </c>
      <c r="AE12" s="876"/>
      <c r="AF12" s="968"/>
      <c r="AG12" s="968"/>
      <c r="AH12" s="970" t="s">
        <v>598</v>
      </c>
      <c r="AI12" s="970"/>
      <c r="AJ12" s="970"/>
      <c r="AK12" s="760"/>
      <c r="AL12" s="567"/>
      <c r="AM12" s="567"/>
      <c r="AN12" s="567"/>
      <c r="AO12" s="567"/>
      <c r="AP12" s="567"/>
      <c r="AQ12" s="626"/>
      <c r="AR12" s="626"/>
      <c r="AS12" s="626"/>
      <c r="AT12" s="626"/>
      <c r="AU12" s="567"/>
      <c r="AV12" s="567"/>
      <c r="AW12" s="567"/>
      <c r="AX12" s="760"/>
      <c r="AY12" s="760"/>
      <c r="AZ12" s="517"/>
      <c r="BA12" s="517"/>
      <c r="BB12" s="517"/>
      <c r="BC12" s="517"/>
      <c r="BD12" s="517"/>
      <c r="BE12" s="517"/>
      <c r="BF12" s="517"/>
      <c r="BG12" s="761" t="s">
        <v>1362</v>
      </c>
      <c r="BH12" s="761" t="s">
        <v>1323</v>
      </c>
      <c r="BI12" s="517"/>
      <c r="BJ12" s="517"/>
    </row>
    <row r="13" spans="1:62" s="472" customFormat="1" ht="9" customHeight="1">
      <c r="A13" s="880"/>
      <c r="B13" s="880"/>
      <c r="C13" s="745"/>
      <c r="D13" s="745"/>
      <c r="E13" s="745"/>
      <c r="F13" s="745"/>
      <c r="G13" s="745"/>
      <c r="H13" s="406"/>
      <c r="I13" s="406"/>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627"/>
      <c r="AJ13" s="627"/>
      <c r="AK13" s="763"/>
      <c r="AL13" s="627"/>
      <c r="AM13" s="627"/>
      <c r="AN13" s="627"/>
      <c r="AO13" s="627"/>
      <c r="AP13" s="627"/>
      <c r="AQ13" s="628"/>
      <c r="AR13" s="628"/>
      <c r="AS13" s="628"/>
      <c r="AT13" s="628"/>
      <c r="AU13" s="627"/>
      <c r="AV13" s="627"/>
      <c r="AW13" s="627"/>
      <c r="AX13" s="763"/>
      <c r="AY13" s="763"/>
      <c r="AZ13" s="518"/>
      <c r="BA13" s="518"/>
      <c r="BB13" s="518"/>
      <c r="BC13" s="518"/>
      <c r="BD13" s="518"/>
      <c r="BE13" s="518"/>
      <c r="BF13" s="518"/>
      <c r="BG13" s="761" t="s">
        <v>1325</v>
      </c>
      <c r="BH13" s="761" t="s">
        <v>1323</v>
      </c>
      <c r="BI13" s="518"/>
      <c r="BJ13" s="518"/>
    </row>
    <row r="14" spans="1:62" s="472" customFormat="1" ht="10.5" customHeight="1">
      <c r="A14" s="745"/>
      <c r="B14" s="745"/>
      <c r="C14" s="745"/>
      <c r="D14" s="745"/>
      <c r="E14" s="744" t="s">
        <v>588</v>
      </c>
      <c r="F14" s="436"/>
      <c r="G14" s="745"/>
      <c r="H14" s="406"/>
      <c r="I14" s="406"/>
      <c r="J14" s="407"/>
      <c r="K14" s="407"/>
      <c r="L14" s="407"/>
      <c r="M14" s="407"/>
      <c r="N14" s="407"/>
      <c r="O14" s="436"/>
      <c r="P14" s="744" t="s">
        <v>608</v>
      </c>
      <c r="Q14" s="407"/>
      <c r="R14" s="407"/>
      <c r="S14" s="407"/>
      <c r="T14" s="407"/>
      <c r="U14" s="407"/>
      <c r="V14" s="407"/>
      <c r="W14" s="407"/>
      <c r="X14" s="407"/>
      <c r="Y14" s="407"/>
      <c r="Z14" s="407"/>
      <c r="AA14" s="407"/>
      <c r="AB14" s="407"/>
      <c r="AC14" s="407"/>
      <c r="AD14" s="407"/>
      <c r="AE14" s="407"/>
      <c r="AF14" s="407"/>
      <c r="AG14" s="407"/>
      <c r="AH14" s="407"/>
      <c r="AI14" s="627"/>
      <c r="AJ14" s="627"/>
      <c r="AK14" s="763"/>
      <c r="AL14" s="627"/>
      <c r="AM14" s="627"/>
      <c r="AN14" s="627"/>
      <c r="AO14" s="627"/>
      <c r="AP14" s="627"/>
      <c r="AQ14" s="628"/>
      <c r="AR14" s="628"/>
      <c r="AS14" s="628"/>
      <c r="AT14" s="628"/>
      <c r="AU14" s="627"/>
      <c r="AV14" s="627"/>
      <c r="AW14" s="627"/>
      <c r="AX14" s="763"/>
      <c r="AY14" s="763"/>
      <c r="AZ14" s="518"/>
      <c r="BA14" s="518"/>
      <c r="BB14" s="518"/>
      <c r="BC14" s="518"/>
      <c r="BD14" s="518"/>
      <c r="BE14" s="518"/>
      <c r="BF14" s="518"/>
      <c r="BG14" s="764" t="s">
        <v>1326</v>
      </c>
      <c r="BH14" s="764" t="s">
        <v>1323</v>
      </c>
      <c r="BI14" s="518"/>
      <c r="BJ14" s="518"/>
    </row>
    <row r="15" spans="1:62" s="472" customFormat="1" ht="18" customHeight="1">
      <c r="A15" s="404" t="s">
        <v>1566</v>
      </c>
      <c r="B15" s="404"/>
      <c r="C15" s="404"/>
      <c r="D15" s="404"/>
      <c r="E15" s="976">
        <f>UPPER('入学願書'!E15)</f>
      </c>
      <c r="F15" s="976"/>
      <c r="G15" s="976"/>
      <c r="H15" s="976"/>
      <c r="I15" s="976"/>
      <c r="J15" s="976"/>
      <c r="K15" s="976"/>
      <c r="L15" s="976"/>
      <c r="M15" s="976"/>
      <c r="N15" s="976"/>
      <c r="O15" s="439"/>
      <c r="P15" s="976">
        <f>UPPER('入学願書'!P15)</f>
      </c>
      <c r="Q15" s="976"/>
      <c r="R15" s="976"/>
      <c r="S15" s="976"/>
      <c r="T15" s="976"/>
      <c r="U15" s="976"/>
      <c r="V15" s="976"/>
      <c r="W15" s="976"/>
      <c r="X15" s="976"/>
      <c r="Y15" s="976"/>
      <c r="Z15" s="439"/>
      <c r="AA15" s="411"/>
      <c r="AB15" s="713" t="str">
        <f>IF('入学願書'!AP112=1,"✓","")</f>
        <v>✓</v>
      </c>
      <c r="AC15" s="411" t="s">
        <v>1546</v>
      </c>
      <c r="AD15" s="411"/>
      <c r="AE15" s="712">
        <f>IF('入学願書'!AP112=2,"✓","")</f>
      </c>
      <c r="AF15" s="714" t="s">
        <v>1547</v>
      </c>
      <c r="AG15" s="408"/>
      <c r="AH15" s="408"/>
      <c r="AI15" s="628"/>
      <c r="AJ15" s="628"/>
      <c r="AK15" s="518"/>
      <c r="AL15" s="628"/>
      <c r="AM15" s="628"/>
      <c r="AN15" s="628"/>
      <c r="AO15" s="628"/>
      <c r="AP15" s="628"/>
      <c r="AQ15" s="628"/>
      <c r="AR15" s="628"/>
      <c r="AS15" s="628"/>
      <c r="AT15" s="628"/>
      <c r="AU15" s="627"/>
      <c r="AV15" s="627"/>
      <c r="AW15" s="627"/>
      <c r="AX15" s="763"/>
      <c r="AY15" s="763"/>
      <c r="AZ15" s="518"/>
      <c r="BA15" s="518"/>
      <c r="BB15" s="518"/>
      <c r="BC15" s="518"/>
      <c r="BD15" s="518"/>
      <c r="BE15" s="518"/>
      <c r="BF15" s="518"/>
      <c r="BG15" s="764" t="s">
        <v>1327</v>
      </c>
      <c r="BH15" s="764" t="s">
        <v>1323</v>
      </c>
      <c r="BI15" s="518"/>
      <c r="BJ15" s="518"/>
    </row>
    <row r="16" spans="1:62" s="762" customFormat="1" ht="18" customHeight="1">
      <c r="A16" s="440" t="s">
        <v>580</v>
      </c>
      <c r="B16" s="410"/>
      <c r="C16" s="410"/>
      <c r="D16" s="410"/>
      <c r="E16" s="977"/>
      <c r="F16" s="977"/>
      <c r="G16" s="977"/>
      <c r="H16" s="977"/>
      <c r="I16" s="977"/>
      <c r="J16" s="977"/>
      <c r="K16" s="977"/>
      <c r="L16" s="977"/>
      <c r="M16" s="977"/>
      <c r="N16" s="977"/>
      <c r="O16" s="439"/>
      <c r="P16" s="977"/>
      <c r="Q16" s="977"/>
      <c r="R16" s="977"/>
      <c r="S16" s="977"/>
      <c r="T16" s="977"/>
      <c r="U16" s="977"/>
      <c r="V16" s="977"/>
      <c r="W16" s="977"/>
      <c r="X16" s="977"/>
      <c r="Y16" s="977"/>
      <c r="Z16" s="439"/>
      <c r="AA16" s="978" t="s">
        <v>1548</v>
      </c>
      <c r="AB16" s="978"/>
      <c r="AC16" s="978"/>
      <c r="AD16" s="470"/>
      <c r="AE16" s="1074" t="s">
        <v>559</v>
      </c>
      <c r="AF16" s="1074"/>
      <c r="AG16" s="397"/>
      <c r="AH16" s="397"/>
      <c r="AI16" s="626"/>
      <c r="AJ16" s="626"/>
      <c r="AK16" s="517"/>
      <c r="AL16" s="626"/>
      <c r="AM16" s="626"/>
      <c r="AN16" s="626"/>
      <c r="AO16" s="626"/>
      <c r="AP16" s="626"/>
      <c r="AQ16" s="626"/>
      <c r="AR16" s="626"/>
      <c r="AS16" s="626"/>
      <c r="AT16" s="626"/>
      <c r="AU16" s="567"/>
      <c r="AV16" s="567"/>
      <c r="AW16" s="567"/>
      <c r="AX16" s="760"/>
      <c r="AY16" s="760"/>
      <c r="AZ16" s="517"/>
      <c r="BA16" s="517"/>
      <c r="BB16" s="517"/>
      <c r="BC16" s="517"/>
      <c r="BD16" s="517"/>
      <c r="BE16" s="517"/>
      <c r="BF16" s="517"/>
      <c r="BG16" s="764" t="s">
        <v>1328</v>
      </c>
      <c r="BH16" s="764" t="s">
        <v>1323</v>
      </c>
      <c r="BI16" s="517"/>
      <c r="BJ16" s="517"/>
    </row>
    <row r="17" spans="1:62" s="472" customFormat="1" ht="9" customHeight="1">
      <c r="A17" s="406" t="s">
        <v>10</v>
      </c>
      <c r="B17" s="406"/>
      <c r="C17" s="406"/>
      <c r="D17" s="406"/>
      <c r="E17" s="406"/>
      <c r="F17" s="406"/>
      <c r="G17" s="406"/>
      <c r="H17" s="406"/>
      <c r="I17" s="406"/>
      <c r="J17" s="407"/>
      <c r="K17" s="407"/>
      <c r="L17" s="407"/>
      <c r="M17" s="407"/>
      <c r="N17" s="407"/>
      <c r="O17" s="407"/>
      <c r="P17" s="407"/>
      <c r="Q17" s="407"/>
      <c r="R17" s="407"/>
      <c r="S17" s="407"/>
      <c r="T17" s="407"/>
      <c r="U17" s="407"/>
      <c r="V17" s="407"/>
      <c r="W17" s="407"/>
      <c r="X17" s="407"/>
      <c r="Y17" s="407"/>
      <c r="Z17" s="412"/>
      <c r="AA17" s="412"/>
      <c r="AB17" s="412"/>
      <c r="AC17" s="412"/>
      <c r="AD17" s="412"/>
      <c r="AE17" s="407"/>
      <c r="AF17" s="407"/>
      <c r="AG17" s="407"/>
      <c r="AH17" s="407"/>
      <c r="AI17" s="628"/>
      <c r="AJ17" s="628"/>
      <c r="AK17" s="518"/>
      <c r="AL17" s="628"/>
      <c r="AM17" s="628"/>
      <c r="AN17" s="628"/>
      <c r="AO17" s="628"/>
      <c r="AP17" s="628"/>
      <c r="AQ17" s="628"/>
      <c r="AR17" s="628"/>
      <c r="AS17" s="628"/>
      <c r="AT17" s="628"/>
      <c r="AU17" s="627"/>
      <c r="AV17" s="627"/>
      <c r="AW17" s="627"/>
      <c r="AX17" s="763"/>
      <c r="AY17" s="763"/>
      <c r="AZ17" s="518"/>
      <c r="BA17" s="518"/>
      <c r="BB17" s="518"/>
      <c r="BC17" s="518"/>
      <c r="BD17" s="518"/>
      <c r="BE17" s="518"/>
      <c r="BF17" s="518"/>
      <c r="BG17" s="764" t="s">
        <v>1329</v>
      </c>
      <c r="BH17" s="764" t="s">
        <v>1323</v>
      </c>
      <c r="BI17" s="518"/>
      <c r="BJ17" s="518"/>
    </row>
    <row r="18" spans="1:62" s="472" customFormat="1" ht="18" customHeight="1">
      <c r="A18" s="414" t="s">
        <v>1551</v>
      </c>
      <c r="B18" s="406"/>
      <c r="C18" s="406"/>
      <c r="D18" s="406"/>
      <c r="E18" s="981">
        <f>PROPER('入学願書'!E21)</f>
      </c>
      <c r="F18" s="981"/>
      <c r="G18" s="981"/>
      <c r="H18" s="981"/>
      <c r="I18" s="981"/>
      <c r="J18" s="981"/>
      <c r="K18" s="981"/>
      <c r="L18" s="981"/>
      <c r="M18" s="981"/>
      <c r="N18" s="981"/>
      <c r="O18" s="981"/>
      <c r="P18" s="981"/>
      <c r="Q18" s="981"/>
      <c r="R18" s="981"/>
      <c r="S18" s="981"/>
      <c r="T18" s="981"/>
      <c r="U18" s="981"/>
      <c r="V18" s="981"/>
      <c r="W18" s="981"/>
      <c r="X18" s="983" t="s">
        <v>1360</v>
      </c>
      <c r="Y18" s="983"/>
      <c r="Z18" s="983"/>
      <c r="AA18" s="981">
        <f>+'入学願書'!AA21</f>
        <v>0</v>
      </c>
      <c r="AB18" s="981"/>
      <c r="AC18" s="981"/>
      <c r="AD18" s="981"/>
      <c r="AE18" s="981"/>
      <c r="AF18" s="981"/>
      <c r="AG18" s="981"/>
      <c r="AH18" s="407"/>
      <c r="AI18" s="628"/>
      <c r="AJ18" s="628"/>
      <c r="AK18" s="518"/>
      <c r="AL18" s="628"/>
      <c r="AM18" s="628"/>
      <c r="AN18" s="628"/>
      <c r="AO18" s="628"/>
      <c r="AP18" s="628"/>
      <c r="AQ18" s="628"/>
      <c r="AR18" s="628"/>
      <c r="AS18" s="628"/>
      <c r="AT18" s="628"/>
      <c r="AU18" s="628"/>
      <c r="AV18" s="628"/>
      <c r="AW18" s="628"/>
      <c r="AX18" s="518"/>
      <c r="AY18" s="518"/>
      <c r="AZ18" s="518"/>
      <c r="BA18" s="518"/>
      <c r="BB18" s="518"/>
      <c r="BC18" s="518"/>
      <c r="BD18" s="518"/>
      <c r="BE18" s="518"/>
      <c r="BF18" s="518"/>
      <c r="BG18" s="764" t="s">
        <v>1330</v>
      </c>
      <c r="BH18" s="764" t="s">
        <v>1323</v>
      </c>
      <c r="BI18" s="518"/>
      <c r="BJ18" s="518"/>
    </row>
    <row r="19" spans="1:62" s="472" customFormat="1" ht="18" customHeight="1">
      <c r="A19" s="744" t="s">
        <v>605</v>
      </c>
      <c r="B19" s="406"/>
      <c r="C19" s="406"/>
      <c r="D19" s="406"/>
      <c r="E19" s="982"/>
      <c r="F19" s="982"/>
      <c r="G19" s="982"/>
      <c r="H19" s="982"/>
      <c r="I19" s="982"/>
      <c r="J19" s="982"/>
      <c r="K19" s="982"/>
      <c r="L19" s="982"/>
      <c r="M19" s="982"/>
      <c r="N19" s="982"/>
      <c r="O19" s="982"/>
      <c r="P19" s="982"/>
      <c r="Q19" s="982"/>
      <c r="R19" s="982"/>
      <c r="S19" s="982"/>
      <c r="T19" s="982"/>
      <c r="U19" s="982"/>
      <c r="V19" s="982"/>
      <c r="W19" s="982"/>
      <c r="X19" s="984" t="s">
        <v>488</v>
      </c>
      <c r="Y19" s="984"/>
      <c r="Z19" s="984"/>
      <c r="AA19" s="982"/>
      <c r="AB19" s="982"/>
      <c r="AC19" s="982"/>
      <c r="AD19" s="982"/>
      <c r="AE19" s="982"/>
      <c r="AF19" s="982"/>
      <c r="AG19" s="982"/>
      <c r="AH19" s="407"/>
      <c r="AI19" s="628"/>
      <c r="AJ19" s="628"/>
      <c r="AK19" s="518"/>
      <c r="AL19" s="628"/>
      <c r="AM19" s="628"/>
      <c r="AN19" s="628"/>
      <c r="AO19" s="628"/>
      <c r="AP19" s="628"/>
      <c r="AQ19" s="628"/>
      <c r="AR19" s="628"/>
      <c r="AS19" s="628"/>
      <c r="AT19" s="628"/>
      <c r="AU19" s="628"/>
      <c r="AV19" s="628"/>
      <c r="AW19" s="628"/>
      <c r="AX19" s="518"/>
      <c r="AY19" s="518"/>
      <c r="AZ19" s="518"/>
      <c r="BA19" s="518"/>
      <c r="BB19" s="518"/>
      <c r="BC19" s="518"/>
      <c r="BD19" s="518"/>
      <c r="BE19" s="518"/>
      <c r="BF19" s="518"/>
      <c r="BG19" s="764" t="s">
        <v>1331</v>
      </c>
      <c r="BH19" s="764" t="s">
        <v>1323</v>
      </c>
      <c r="BI19" s="518"/>
      <c r="BJ19" s="518"/>
    </row>
    <row r="20" spans="1:62" s="472" customFormat="1" ht="9" customHeight="1">
      <c r="A20" s="406"/>
      <c r="B20" s="406"/>
      <c r="C20" s="406"/>
      <c r="D20" s="406"/>
      <c r="E20" s="406"/>
      <c r="F20" s="406"/>
      <c r="G20" s="406"/>
      <c r="H20" s="406"/>
      <c r="I20" s="406"/>
      <c r="J20" s="407"/>
      <c r="K20" s="407"/>
      <c r="L20" s="407"/>
      <c r="M20" s="407"/>
      <c r="N20" s="407"/>
      <c r="O20" s="407"/>
      <c r="P20" s="407"/>
      <c r="Q20" s="407"/>
      <c r="R20" s="407"/>
      <c r="S20" s="407"/>
      <c r="T20" s="407"/>
      <c r="U20" s="407"/>
      <c r="V20" s="412"/>
      <c r="W20" s="412"/>
      <c r="X20" s="412"/>
      <c r="Y20" s="407"/>
      <c r="Z20" s="407"/>
      <c r="AA20" s="407"/>
      <c r="AB20" s="412"/>
      <c r="AC20" s="412"/>
      <c r="AD20" s="407"/>
      <c r="AE20" s="407"/>
      <c r="AF20" s="407"/>
      <c r="AG20" s="407"/>
      <c r="AH20" s="407"/>
      <c r="AI20" s="628"/>
      <c r="AJ20" s="628"/>
      <c r="AK20" s="518"/>
      <c r="AL20" s="628"/>
      <c r="AM20" s="628"/>
      <c r="AN20" s="628"/>
      <c r="AO20" s="628"/>
      <c r="AP20" s="628"/>
      <c r="AQ20" s="628"/>
      <c r="AR20" s="628"/>
      <c r="AS20" s="628"/>
      <c r="AT20" s="628"/>
      <c r="AU20" s="628"/>
      <c r="AV20" s="628"/>
      <c r="AW20" s="628"/>
      <c r="AX20" s="518"/>
      <c r="AY20" s="518"/>
      <c r="AZ20" s="518"/>
      <c r="BA20" s="518"/>
      <c r="BB20" s="518"/>
      <c r="BC20" s="518"/>
      <c r="BD20" s="518"/>
      <c r="BE20" s="518"/>
      <c r="BF20" s="518"/>
      <c r="BG20" s="764" t="s">
        <v>1332</v>
      </c>
      <c r="BH20" s="764" t="s">
        <v>1323</v>
      </c>
      <c r="BI20" s="518"/>
      <c r="BJ20" s="518"/>
    </row>
    <row r="21" spans="1:62" s="472" customFormat="1" ht="18" customHeight="1">
      <c r="A21" s="414" t="s">
        <v>1552</v>
      </c>
      <c r="B21" s="406"/>
      <c r="C21" s="406"/>
      <c r="D21" s="406"/>
      <c r="E21" s="981">
        <f>PROPER('入学願書'!E24)</f>
      </c>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407"/>
      <c r="AI21" s="628"/>
      <c r="AJ21" s="628"/>
      <c r="AK21" s="518"/>
      <c r="AL21" s="628"/>
      <c r="AM21" s="628"/>
      <c r="AN21" s="628"/>
      <c r="AO21" s="628"/>
      <c r="AP21" s="628"/>
      <c r="AQ21" s="628"/>
      <c r="AR21" s="628"/>
      <c r="AS21" s="628"/>
      <c r="AT21" s="628"/>
      <c r="AU21" s="628"/>
      <c r="AV21" s="628"/>
      <c r="AW21" s="628"/>
      <c r="AX21" s="518"/>
      <c r="AY21" s="518"/>
      <c r="AZ21" s="518"/>
      <c r="BA21" s="518"/>
      <c r="BB21" s="518"/>
      <c r="BC21" s="518"/>
      <c r="BD21" s="518"/>
      <c r="BE21" s="518"/>
      <c r="BF21" s="518"/>
      <c r="BG21" s="764" t="s">
        <v>1333</v>
      </c>
      <c r="BH21" s="764" t="s">
        <v>1333</v>
      </c>
      <c r="BI21" s="518"/>
      <c r="BJ21" s="518"/>
    </row>
    <row r="22" spans="1:62" s="472" customFormat="1" ht="18" customHeight="1">
      <c r="A22" s="744" t="s">
        <v>607</v>
      </c>
      <c r="B22" s="406"/>
      <c r="C22" s="406"/>
      <c r="D22" s="406"/>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407"/>
      <c r="AI22" s="628"/>
      <c r="AJ22" s="628"/>
      <c r="AK22" s="518"/>
      <c r="AL22" s="628"/>
      <c r="AM22" s="628"/>
      <c r="AN22" s="628"/>
      <c r="AO22" s="628"/>
      <c r="AP22" s="628"/>
      <c r="AQ22" s="628"/>
      <c r="AR22" s="628"/>
      <c r="AS22" s="628"/>
      <c r="AT22" s="628"/>
      <c r="AU22" s="628"/>
      <c r="AV22" s="628"/>
      <c r="AW22" s="628"/>
      <c r="AX22" s="518"/>
      <c r="AY22" s="518"/>
      <c r="AZ22" s="518"/>
      <c r="BA22" s="518"/>
      <c r="BB22" s="518"/>
      <c r="BC22" s="518"/>
      <c r="BD22" s="518"/>
      <c r="BE22" s="518"/>
      <c r="BF22" s="518"/>
      <c r="BG22" s="764" t="s">
        <v>1334</v>
      </c>
      <c r="BH22" s="764" t="s">
        <v>1333</v>
      </c>
      <c r="BI22" s="518"/>
      <c r="BJ22" s="518"/>
    </row>
    <row r="23" spans="1:62" s="472" customFormat="1" ht="9.75" customHeight="1">
      <c r="A23" s="436"/>
      <c r="B23" s="406"/>
      <c r="C23" s="406"/>
      <c r="D23" s="406"/>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07"/>
      <c r="AH23" s="407"/>
      <c r="AI23" s="628"/>
      <c r="AJ23" s="628"/>
      <c r="AK23" s="518"/>
      <c r="AL23" s="628"/>
      <c r="AM23" s="628"/>
      <c r="AN23" s="628"/>
      <c r="AO23" s="628"/>
      <c r="AP23" s="628"/>
      <c r="AQ23" s="628"/>
      <c r="AR23" s="628"/>
      <c r="AS23" s="628"/>
      <c r="AT23" s="628"/>
      <c r="AU23" s="628"/>
      <c r="AV23" s="628"/>
      <c r="AW23" s="628"/>
      <c r="AX23" s="518"/>
      <c r="AY23" s="518"/>
      <c r="AZ23" s="518"/>
      <c r="BA23" s="518"/>
      <c r="BB23" s="518"/>
      <c r="BC23" s="518"/>
      <c r="BD23" s="518"/>
      <c r="BE23" s="518"/>
      <c r="BF23" s="518"/>
      <c r="BG23" s="764" t="s">
        <v>1335</v>
      </c>
      <c r="BH23" s="764" t="s">
        <v>1333</v>
      </c>
      <c r="BI23" s="518"/>
      <c r="BJ23" s="518"/>
    </row>
    <row r="24" spans="1:62" s="472" customFormat="1" ht="15.75" customHeight="1" thickBot="1">
      <c r="A24" s="1076" t="s">
        <v>1553</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408"/>
      <c r="AI24" s="628"/>
      <c r="AJ24" s="628"/>
      <c r="AK24" s="518"/>
      <c r="AL24" s="628"/>
      <c r="AM24" s="628"/>
      <c r="AN24" s="628"/>
      <c r="AO24" s="628"/>
      <c r="AP24" s="628"/>
      <c r="AQ24" s="628"/>
      <c r="AR24" s="628"/>
      <c r="AS24" s="628"/>
      <c r="AT24" s="628"/>
      <c r="AU24" s="628"/>
      <c r="AV24" s="628"/>
      <c r="AW24" s="628"/>
      <c r="AX24" s="518"/>
      <c r="AY24" s="518"/>
      <c r="AZ24" s="518"/>
      <c r="BA24" s="518"/>
      <c r="BB24" s="518"/>
      <c r="BC24" s="518"/>
      <c r="BD24" s="518"/>
      <c r="BE24" s="518"/>
      <c r="BF24" s="518"/>
      <c r="BG24" s="518"/>
      <c r="BH24" s="518"/>
      <c r="BI24" s="518"/>
      <c r="BJ24" s="518"/>
    </row>
    <row r="25" spans="1:59" s="472" customFormat="1" ht="18" customHeight="1">
      <c r="A25" s="1052" t="s">
        <v>1554</v>
      </c>
      <c r="B25" s="986"/>
      <c r="C25" s="986"/>
      <c r="D25" s="986"/>
      <c r="E25" s="986"/>
      <c r="F25" s="986"/>
      <c r="G25" s="1006"/>
      <c r="H25" s="985" t="s">
        <v>512</v>
      </c>
      <c r="I25" s="986"/>
      <c r="J25" s="986"/>
      <c r="K25" s="986"/>
      <c r="L25" s="986"/>
      <c r="M25" s="986"/>
      <c r="N25" s="986"/>
      <c r="O25" s="986"/>
      <c r="P25" s="986"/>
      <c r="Q25" s="986"/>
      <c r="R25" s="986"/>
      <c r="S25" s="986"/>
      <c r="T25" s="986"/>
      <c r="U25" s="1006"/>
      <c r="V25" s="985" t="s">
        <v>1529</v>
      </c>
      <c r="W25" s="986"/>
      <c r="X25" s="986"/>
      <c r="Y25" s="986"/>
      <c r="Z25" s="986"/>
      <c r="AA25" s="986"/>
      <c r="AB25" s="1006"/>
      <c r="AC25" s="985" t="s">
        <v>1527</v>
      </c>
      <c r="AD25" s="986"/>
      <c r="AE25" s="986"/>
      <c r="AF25" s="986"/>
      <c r="AG25" s="986"/>
      <c r="AH25" s="986"/>
      <c r="AI25" s="986"/>
      <c r="AJ25" s="987"/>
      <c r="AK25" s="518"/>
      <c r="AL25" s="628"/>
      <c r="AM25" s="628"/>
      <c r="AN25" s="628"/>
      <c r="AO25" s="628"/>
      <c r="AP25" s="628"/>
      <c r="AQ25" s="628"/>
      <c r="AR25" s="628"/>
      <c r="AS25" s="628"/>
      <c r="AT25" s="628"/>
      <c r="AU25" s="628"/>
      <c r="AV25" s="628"/>
      <c r="AW25" s="628"/>
      <c r="AX25" s="518"/>
      <c r="AY25" s="518"/>
      <c r="AZ25" s="518"/>
      <c r="BA25" s="518"/>
      <c r="BB25" s="518"/>
      <c r="BC25" s="518"/>
      <c r="BD25" s="518"/>
      <c r="BE25" s="518"/>
      <c r="BF25" s="518"/>
      <c r="BG25" s="518"/>
    </row>
    <row r="26" spans="1:59" s="472" customFormat="1" ht="18" customHeight="1">
      <c r="A26" s="1075" t="s">
        <v>776</v>
      </c>
      <c r="B26" s="1008"/>
      <c r="C26" s="1008"/>
      <c r="D26" s="1008"/>
      <c r="E26" s="1008"/>
      <c r="F26" s="1008"/>
      <c r="G26" s="1009"/>
      <c r="H26" s="1014" t="s">
        <v>514</v>
      </c>
      <c r="I26" s="1015"/>
      <c r="J26" s="1015"/>
      <c r="K26" s="1015"/>
      <c r="L26" s="1015"/>
      <c r="M26" s="1015"/>
      <c r="N26" s="1015"/>
      <c r="O26" s="1015"/>
      <c r="P26" s="1015"/>
      <c r="Q26" s="1015"/>
      <c r="R26" s="1015"/>
      <c r="S26" s="1015"/>
      <c r="T26" s="1015"/>
      <c r="U26" s="1016"/>
      <c r="V26" s="1007" t="s">
        <v>1555</v>
      </c>
      <c r="W26" s="1008"/>
      <c r="X26" s="1008"/>
      <c r="Y26" s="1008"/>
      <c r="Z26" s="1008"/>
      <c r="AA26" s="1008"/>
      <c r="AB26" s="1009"/>
      <c r="AC26" s="727"/>
      <c r="AD26" s="730"/>
      <c r="AE26" s="730" t="s">
        <v>1572</v>
      </c>
      <c r="AF26" s="728"/>
      <c r="AG26" s="728"/>
      <c r="AH26" s="728"/>
      <c r="AI26" s="728"/>
      <c r="AJ26" s="729"/>
      <c r="AK26" s="518"/>
      <c r="AL26" s="628"/>
      <c r="AM26" s="628"/>
      <c r="AN26" s="628"/>
      <c r="AO26" s="628"/>
      <c r="AP26" s="628"/>
      <c r="AQ26" s="628"/>
      <c r="AR26" s="628"/>
      <c r="AS26" s="628"/>
      <c r="AT26" s="628"/>
      <c r="AU26" s="628"/>
      <c r="AV26" s="628"/>
      <c r="AW26" s="628"/>
      <c r="AX26" s="518"/>
      <c r="AY26" s="518"/>
      <c r="AZ26" s="518"/>
      <c r="BA26" s="518"/>
      <c r="BB26" s="518"/>
      <c r="BC26" s="518"/>
      <c r="BD26" s="518"/>
      <c r="BE26" s="518"/>
      <c r="BF26" s="518"/>
      <c r="BG26" s="518"/>
    </row>
    <row r="27" spans="1:59" s="472" customFormat="1" ht="37.5" customHeight="1">
      <c r="A27" s="1042"/>
      <c r="B27" s="1043"/>
      <c r="C27" s="1043"/>
      <c r="D27" s="1043"/>
      <c r="E27" s="1043"/>
      <c r="F27" s="1043"/>
      <c r="G27" s="1043"/>
      <c r="H27" s="1010"/>
      <c r="I27" s="1011"/>
      <c r="J27" s="1011"/>
      <c r="K27" s="1011"/>
      <c r="L27" s="1011"/>
      <c r="M27" s="1011"/>
      <c r="N27" s="1011"/>
      <c r="O27" s="1011"/>
      <c r="P27" s="1011"/>
      <c r="Q27" s="1011"/>
      <c r="R27" s="1011"/>
      <c r="S27" s="1011"/>
      <c r="T27" s="1011"/>
      <c r="U27" s="1012"/>
      <c r="V27" s="1017"/>
      <c r="W27" s="1017"/>
      <c r="X27" s="1017"/>
      <c r="Y27" s="451" t="s">
        <v>720</v>
      </c>
      <c r="Z27" s="1013"/>
      <c r="AA27" s="1013"/>
      <c r="AB27" s="662" t="s">
        <v>721</v>
      </c>
      <c r="AC27" s="991"/>
      <c r="AD27" s="991"/>
      <c r="AE27" s="991"/>
      <c r="AF27" s="451" t="s">
        <v>720</v>
      </c>
      <c r="AG27" s="991"/>
      <c r="AH27" s="991"/>
      <c r="AI27" s="711"/>
      <c r="AJ27" s="462" t="s">
        <v>721</v>
      </c>
      <c r="AK27" s="518"/>
      <c r="AL27" s="628"/>
      <c r="AM27" s="628"/>
      <c r="AN27" s="628"/>
      <c r="AO27" s="628"/>
      <c r="AP27" s="628"/>
      <c r="AQ27" s="628"/>
      <c r="AR27" s="628"/>
      <c r="AS27" s="628"/>
      <c r="AT27" s="628"/>
      <c r="AU27" s="628"/>
      <c r="AV27" s="628"/>
      <c r="AW27" s="628"/>
      <c r="AX27" s="518"/>
      <c r="AY27" s="518"/>
      <c r="AZ27" s="518"/>
      <c r="BA27" s="518"/>
      <c r="BB27" s="518"/>
      <c r="BC27" s="518"/>
      <c r="BD27" s="518"/>
      <c r="BE27" s="518"/>
      <c r="BF27" s="518"/>
      <c r="BG27" s="518"/>
    </row>
    <row r="28" spans="1:59" s="472" customFormat="1" ht="37.5" customHeight="1">
      <c r="A28" s="1042"/>
      <c r="B28" s="1043"/>
      <c r="C28" s="1043"/>
      <c r="D28" s="1043"/>
      <c r="E28" s="1043"/>
      <c r="F28" s="1043"/>
      <c r="G28" s="1043"/>
      <c r="H28" s="1010"/>
      <c r="I28" s="1011"/>
      <c r="J28" s="1011"/>
      <c r="K28" s="1011"/>
      <c r="L28" s="1011"/>
      <c r="M28" s="1011"/>
      <c r="N28" s="1011"/>
      <c r="O28" s="1011"/>
      <c r="P28" s="1011"/>
      <c r="Q28" s="1011"/>
      <c r="R28" s="1011"/>
      <c r="S28" s="1011"/>
      <c r="T28" s="1011"/>
      <c r="U28" s="1012"/>
      <c r="V28" s="1017"/>
      <c r="W28" s="1017"/>
      <c r="X28" s="1017"/>
      <c r="Y28" s="451" t="s">
        <v>720</v>
      </c>
      <c r="Z28" s="1013"/>
      <c r="AA28" s="1013"/>
      <c r="AB28" s="662" t="s">
        <v>721</v>
      </c>
      <c r="AC28" s="991"/>
      <c r="AD28" s="991"/>
      <c r="AE28" s="991"/>
      <c r="AF28" s="451" t="s">
        <v>720</v>
      </c>
      <c r="AG28" s="991"/>
      <c r="AH28" s="991"/>
      <c r="AI28" s="711"/>
      <c r="AJ28" s="462" t="s">
        <v>721</v>
      </c>
      <c r="AK28" s="518"/>
      <c r="AL28" s="628"/>
      <c r="AM28" s="628"/>
      <c r="AN28" s="628"/>
      <c r="AO28" s="628"/>
      <c r="AP28" s="628"/>
      <c r="AQ28" s="628"/>
      <c r="AR28" s="628"/>
      <c r="AS28" s="628"/>
      <c r="AT28" s="628"/>
      <c r="AU28" s="628"/>
      <c r="AV28" s="628"/>
      <c r="AW28" s="628"/>
      <c r="AX28" s="518"/>
      <c r="AY28" s="518"/>
      <c r="AZ28" s="518"/>
      <c r="BA28" s="518"/>
      <c r="BB28" s="518"/>
      <c r="BC28" s="518"/>
      <c r="BD28" s="518"/>
      <c r="BE28" s="518"/>
      <c r="BF28" s="518"/>
      <c r="BG28" s="518"/>
    </row>
    <row r="29" spans="1:59" s="472" customFormat="1" ht="37.5" customHeight="1">
      <c r="A29" s="1042"/>
      <c r="B29" s="1043"/>
      <c r="C29" s="1043"/>
      <c r="D29" s="1043"/>
      <c r="E29" s="1043"/>
      <c r="F29" s="1043"/>
      <c r="G29" s="1043"/>
      <c r="H29" s="1010"/>
      <c r="I29" s="1011"/>
      <c r="J29" s="1011"/>
      <c r="K29" s="1011"/>
      <c r="L29" s="1011"/>
      <c r="M29" s="1011"/>
      <c r="N29" s="1011"/>
      <c r="O29" s="1011"/>
      <c r="P29" s="1011"/>
      <c r="Q29" s="1011"/>
      <c r="R29" s="1011"/>
      <c r="S29" s="1011"/>
      <c r="T29" s="1011"/>
      <c r="U29" s="1012"/>
      <c r="V29" s="1017"/>
      <c r="W29" s="1017"/>
      <c r="X29" s="1017"/>
      <c r="Y29" s="451" t="s">
        <v>720</v>
      </c>
      <c r="Z29" s="1013"/>
      <c r="AA29" s="1013"/>
      <c r="AB29" s="662" t="s">
        <v>721</v>
      </c>
      <c r="AC29" s="991"/>
      <c r="AD29" s="991"/>
      <c r="AE29" s="991"/>
      <c r="AF29" s="451" t="s">
        <v>720</v>
      </c>
      <c r="AG29" s="991"/>
      <c r="AH29" s="991"/>
      <c r="AI29" s="711"/>
      <c r="AJ29" s="462" t="s">
        <v>721</v>
      </c>
      <c r="AK29" s="518"/>
      <c r="AL29" s="628"/>
      <c r="AM29" s="628"/>
      <c r="AN29" s="628"/>
      <c r="AO29" s="628"/>
      <c r="AP29" s="628"/>
      <c r="AQ29" s="628"/>
      <c r="AR29" s="628"/>
      <c r="AS29" s="628"/>
      <c r="AT29" s="628"/>
      <c r="AU29" s="628"/>
      <c r="AV29" s="628"/>
      <c r="AW29" s="628"/>
      <c r="AX29" s="518"/>
      <c r="AY29" s="518"/>
      <c r="AZ29" s="518"/>
      <c r="BA29" s="518"/>
      <c r="BB29" s="518"/>
      <c r="BC29" s="518"/>
      <c r="BD29" s="518"/>
      <c r="BE29" s="518"/>
      <c r="BF29" s="518"/>
      <c r="BG29" s="518"/>
    </row>
    <row r="30" spans="1:59" s="472" customFormat="1" ht="37.5" customHeight="1">
      <c r="A30" s="1042"/>
      <c r="B30" s="1043"/>
      <c r="C30" s="1043"/>
      <c r="D30" s="1043"/>
      <c r="E30" s="1043"/>
      <c r="F30" s="1043"/>
      <c r="G30" s="1043"/>
      <c r="H30" s="1010"/>
      <c r="I30" s="1011"/>
      <c r="J30" s="1011"/>
      <c r="K30" s="1011"/>
      <c r="L30" s="1011"/>
      <c r="M30" s="1011"/>
      <c r="N30" s="1011"/>
      <c r="O30" s="1011"/>
      <c r="P30" s="1011"/>
      <c r="Q30" s="1011"/>
      <c r="R30" s="1011"/>
      <c r="S30" s="1011"/>
      <c r="T30" s="1011"/>
      <c r="U30" s="1012"/>
      <c r="V30" s="1017"/>
      <c r="W30" s="1017"/>
      <c r="X30" s="1017"/>
      <c r="Y30" s="451" t="s">
        <v>720</v>
      </c>
      <c r="Z30" s="1013"/>
      <c r="AA30" s="1013"/>
      <c r="AB30" s="662" t="s">
        <v>721</v>
      </c>
      <c r="AC30" s="991"/>
      <c r="AD30" s="991"/>
      <c r="AE30" s="991"/>
      <c r="AF30" s="451" t="s">
        <v>720</v>
      </c>
      <c r="AG30" s="991"/>
      <c r="AH30" s="991"/>
      <c r="AI30" s="711"/>
      <c r="AJ30" s="462" t="s">
        <v>721</v>
      </c>
      <c r="AK30" s="518"/>
      <c r="AL30" s="628"/>
      <c r="AM30" s="628"/>
      <c r="AN30" s="628"/>
      <c r="AO30" s="628"/>
      <c r="AP30" s="628"/>
      <c r="AQ30" s="628"/>
      <c r="AR30" s="628"/>
      <c r="AS30" s="628"/>
      <c r="AT30" s="628"/>
      <c r="AU30" s="628"/>
      <c r="AV30" s="628"/>
      <c r="AW30" s="628"/>
      <c r="AX30" s="518"/>
      <c r="AY30" s="518"/>
      <c r="AZ30" s="518"/>
      <c r="BA30" s="518"/>
      <c r="BB30" s="518"/>
      <c r="BC30" s="518"/>
      <c r="BD30" s="518"/>
      <c r="BE30" s="518"/>
      <c r="BF30" s="518"/>
      <c r="BG30" s="518"/>
    </row>
    <row r="31" spans="1:59" s="472" customFormat="1" ht="37.5" customHeight="1">
      <c r="A31" s="1056"/>
      <c r="B31" s="1057"/>
      <c r="C31" s="1057"/>
      <c r="D31" s="1057"/>
      <c r="E31" s="1057"/>
      <c r="F31" s="1057"/>
      <c r="G31" s="1058"/>
      <c r="H31" s="1010"/>
      <c r="I31" s="1011"/>
      <c r="J31" s="1011"/>
      <c r="K31" s="1011"/>
      <c r="L31" s="1011"/>
      <c r="M31" s="1011"/>
      <c r="N31" s="1011"/>
      <c r="O31" s="1011"/>
      <c r="P31" s="1011"/>
      <c r="Q31" s="1011"/>
      <c r="R31" s="1011"/>
      <c r="S31" s="1011"/>
      <c r="T31" s="1011"/>
      <c r="U31" s="1012"/>
      <c r="V31" s="1017"/>
      <c r="W31" s="1017"/>
      <c r="X31" s="1017"/>
      <c r="Y31" s="451" t="s">
        <v>720</v>
      </c>
      <c r="Z31" s="1013"/>
      <c r="AA31" s="1013"/>
      <c r="AB31" s="662" t="s">
        <v>721</v>
      </c>
      <c r="AC31" s="991"/>
      <c r="AD31" s="991"/>
      <c r="AE31" s="991"/>
      <c r="AF31" s="451" t="s">
        <v>720</v>
      </c>
      <c r="AG31" s="991"/>
      <c r="AH31" s="991"/>
      <c r="AI31" s="711"/>
      <c r="AJ31" s="462" t="s">
        <v>721</v>
      </c>
      <c r="AK31" s="518"/>
      <c r="AL31" s="628"/>
      <c r="AM31" s="628"/>
      <c r="AN31" s="628"/>
      <c r="AO31" s="628"/>
      <c r="AP31" s="628"/>
      <c r="AQ31" s="628"/>
      <c r="AR31" s="628"/>
      <c r="AS31" s="628"/>
      <c r="AT31" s="628"/>
      <c r="AU31" s="628"/>
      <c r="AV31" s="628"/>
      <c r="AW31" s="628"/>
      <c r="AX31" s="518"/>
      <c r="AY31" s="518"/>
      <c r="AZ31" s="518"/>
      <c r="BA31" s="518"/>
      <c r="BB31" s="518"/>
      <c r="BC31" s="518"/>
      <c r="BD31" s="518"/>
      <c r="BE31" s="518"/>
      <c r="BF31" s="518"/>
      <c r="BG31" s="518"/>
    </row>
    <row r="32" spans="1:59" s="472" customFormat="1" ht="37.5" customHeight="1" thickBot="1">
      <c r="A32" s="1063"/>
      <c r="B32" s="1064"/>
      <c r="C32" s="1064"/>
      <c r="D32" s="1064"/>
      <c r="E32" s="1064"/>
      <c r="F32" s="1064"/>
      <c r="G32" s="1064"/>
      <c r="H32" s="1039"/>
      <c r="I32" s="1040"/>
      <c r="J32" s="1040"/>
      <c r="K32" s="1040"/>
      <c r="L32" s="1040"/>
      <c r="M32" s="1040"/>
      <c r="N32" s="1040"/>
      <c r="O32" s="1040"/>
      <c r="P32" s="1040"/>
      <c r="Q32" s="1040"/>
      <c r="R32" s="1040"/>
      <c r="S32" s="1040"/>
      <c r="T32" s="1040"/>
      <c r="U32" s="1041"/>
      <c r="V32" s="1021"/>
      <c r="W32" s="1021"/>
      <c r="X32" s="1021"/>
      <c r="Y32" s="463" t="s">
        <v>720</v>
      </c>
      <c r="Z32" s="1020"/>
      <c r="AA32" s="1020"/>
      <c r="AB32" s="663" t="s">
        <v>721</v>
      </c>
      <c r="AC32" s="993"/>
      <c r="AD32" s="993"/>
      <c r="AE32" s="993"/>
      <c r="AF32" s="463" t="s">
        <v>720</v>
      </c>
      <c r="AG32" s="993"/>
      <c r="AH32" s="993"/>
      <c r="AI32" s="715"/>
      <c r="AJ32" s="464" t="s">
        <v>721</v>
      </c>
      <c r="AK32" s="518"/>
      <c r="AL32" s="628"/>
      <c r="AM32" s="628"/>
      <c r="AN32" s="628"/>
      <c r="AO32" s="628"/>
      <c r="AP32" s="628"/>
      <c r="AQ32" s="628"/>
      <c r="AR32" s="628"/>
      <c r="AS32" s="628"/>
      <c r="AT32" s="628"/>
      <c r="AU32" s="628"/>
      <c r="AV32" s="628"/>
      <c r="AW32" s="628"/>
      <c r="AX32" s="518"/>
      <c r="AY32" s="518"/>
      <c r="AZ32" s="518"/>
      <c r="BA32" s="518"/>
      <c r="BB32" s="518"/>
      <c r="BC32" s="518"/>
      <c r="BD32" s="518"/>
      <c r="BE32" s="518"/>
      <c r="BF32" s="518"/>
      <c r="BG32" s="518"/>
    </row>
    <row r="33" spans="1:62" s="472" customFormat="1" ht="9"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927"/>
      <c r="AB33" s="927"/>
      <c r="AC33" s="927"/>
      <c r="AD33" s="710"/>
      <c r="AE33" s="408"/>
      <c r="AF33" s="408"/>
      <c r="AG33" s="408"/>
      <c r="AH33" s="408"/>
      <c r="AI33" s="628"/>
      <c r="AJ33" s="628"/>
      <c r="AK33" s="518"/>
      <c r="AL33" s="628"/>
      <c r="AM33" s="628"/>
      <c r="AN33" s="628"/>
      <c r="AO33" s="628"/>
      <c r="AP33" s="628"/>
      <c r="AQ33" s="628"/>
      <c r="AR33" s="628"/>
      <c r="AS33" s="628"/>
      <c r="AT33" s="628"/>
      <c r="AU33" s="628"/>
      <c r="AV33" s="628"/>
      <c r="AW33" s="628"/>
      <c r="AX33" s="518"/>
      <c r="AY33" s="518"/>
      <c r="AZ33" s="518"/>
      <c r="BA33" s="518"/>
      <c r="BB33" s="518"/>
      <c r="BC33" s="518"/>
      <c r="BD33" s="518"/>
      <c r="BE33" s="518"/>
      <c r="BF33" s="518"/>
      <c r="BG33" s="518"/>
      <c r="BH33" s="518"/>
      <c r="BI33" s="518"/>
      <c r="BJ33" s="518"/>
    </row>
    <row r="34" spans="1:62" s="472" customFormat="1" ht="15.75" customHeight="1" thickBot="1">
      <c r="A34" s="1045" t="s">
        <v>1561</v>
      </c>
      <c r="B34" s="1045"/>
      <c r="C34" s="1045"/>
      <c r="D34" s="1045"/>
      <c r="E34" s="1045"/>
      <c r="F34" s="1045"/>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408"/>
      <c r="AI34" s="628"/>
      <c r="AJ34" s="628"/>
      <c r="AK34" s="518"/>
      <c r="AL34" s="628"/>
      <c r="AM34" s="628"/>
      <c r="AN34" s="628"/>
      <c r="AO34" s="628"/>
      <c r="AP34" s="628"/>
      <c r="AQ34" s="628"/>
      <c r="AR34" s="628"/>
      <c r="AS34" s="628"/>
      <c r="AT34" s="628"/>
      <c r="AU34" s="628"/>
      <c r="AV34" s="628"/>
      <c r="AW34" s="628"/>
      <c r="AX34" s="518"/>
      <c r="AY34" s="518"/>
      <c r="AZ34" s="518"/>
      <c r="BA34" s="518"/>
      <c r="BB34" s="518"/>
      <c r="BC34" s="518"/>
      <c r="BD34" s="518"/>
      <c r="BE34" s="518"/>
      <c r="BF34" s="518"/>
      <c r="BG34" s="518"/>
      <c r="BH34" s="518"/>
      <c r="BI34" s="518"/>
      <c r="BJ34" s="518"/>
    </row>
    <row r="35" spans="1:59" s="472" customFormat="1" ht="18" customHeight="1">
      <c r="A35" s="1052" t="s">
        <v>511</v>
      </c>
      <c r="B35" s="986"/>
      <c r="C35" s="986"/>
      <c r="D35" s="986"/>
      <c r="E35" s="986"/>
      <c r="F35" s="986"/>
      <c r="G35" s="1006"/>
      <c r="H35" s="985" t="s">
        <v>512</v>
      </c>
      <c r="I35" s="986"/>
      <c r="J35" s="986"/>
      <c r="K35" s="986"/>
      <c r="L35" s="986"/>
      <c r="M35" s="986"/>
      <c r="N35" s="986"/>
      <c r="O35" s="986"/>
      <c r="P35" s="986"/>
      <c r="Q35" s="986"/>
      <c r="R35" s="986"/>
      <c r="S35" s="986"/>
      <c r="T35" s="986"/>
      <c r="U35" s="1006"/>
      <c r="V35" s="985" t="s">
        <v>1529</v>
      </c>
      <c r="W35" s="986"/>
      <c r="X35" s="986"/>
      <c r="Y35" s="986"/>
      <c r="Z35" s="986"/>
      <c r="AA35" s="986"/>
      <c r="AB35" s="1006"/>
      <c r="AC35" s="985" t="s">
        <v>1530</v>
      </c>
      <c r="AD35" s="986"/>
      <c r="AE35" s="986"/>
      <c r="AF35" s="986"/>
      <c r="AG35" s="986"/>
      <c r="AH35" s="986"/>
      <c r="AI35" s="986"/>
      <c r="AJ35" s="987"/>
      <c r="AK35" s="518"/>
      <c r="AL35" s="628"/>
      <c r="AM35" s="628"/>
      <c r="AN35" s="628"/>
      <c r="AO35" s="628"/>
      <c r="AP35" s="628"/>
      <c r="AQ35" s="628"/>
      <c r="AR35" s="628"/>
      <c r="AS35" s="628"/>
      <c r="AT35" s="628"/>
      <c r="AU35" s="628"/>
      <c r="AV35" s="628"/>
      <c r="AW35" s="628"/>
      <c r="AX35" s="518"/>
      <c r="AY35" s="518"/>
      <c r="AZ35" s="518"/>
      <c r="BA35" s="518"/>
      <c r="BB35" s="518"/>
      <c r="BC35" s="518"/>
      <c r="BD35" s="518"/>
      <c r="BE35" s="518"/>
      <c r="BF35" s="518"/>
      <c r="BG35" s="518"/>
    </row>
    <row r="36" spans="1:59" s="472" customFormat="1" ht="18" customHeight="1">
      <c r="A36" s="1061" t="s">
        <v>513</v>
      </c>
      <c r="B36" s="996"/>
      <c r="C36" s="996"/>
      <c r="D36" s="996"/>
      <c r="E36" s="996"/>
      <c r="F36" s="996"/>
      <c r="G36" s="1062"/>
      <c r="H36" s="1014" t="s">
        <v>514</v>
      </c>
      <c r="I36" s="1015"/>
      <c r="J36" s="1015"/>
      <c r="K36" s="1015"/>
      <c r="L36" s="1015"/>
      <c r="M36" s="1015"/>
      <c r="N36" s="1015"/>
      <c r="O36" s="1015"/>
      <c r="P36" s="1015"/>
      <c r="Q36" s="1015"/>
      <c r="R36" s="1015"/>
      <c r="S36" s="1015"/>
      <c r="T36" s="1015"/>
      <c r="U36" s="1016"/>
      <c r="V36" s="1007" t="s">
        <v>1555</v>
      </c>
      <c r="W36" s="1008"/>
      <c r="X36" s="1008"/>
      <c r="Y36" s="1008"/>
      <c r="Z36" s="1008"/>
      <c r="AA36" s="1008"/>
      <c r="AB36" s="1009"/>
      <c r="AC36" s="1014" t="s">
        <v>1528</v>
      </c>
      <c r="AD36" s="1015"/>
      <c r="AE36" s="1015"/>
      <c r="AF36" s="1015"/>
      <c r="AG36" s="1015"/>
      <c r="AH36" s="1015"/>
      <c r="AI36" s="1015"/>
      <c r="AJ36" s="1032"/>
      <c r="AK36" s="518"/>
      <c r="AL36" s="628"/>
      <c r="AM36" s="628"/>
      <c r="AN36" s="628"/>
      <c r="AO36" s="628"/>
      <c r="AP36" s="628"/>
      <c r="AQ36" s="628"/>
      <c r="AR36" s="628"/>
      <c r="AS36" s="628"/>
      <c r="AT36" s="628"/>
      <c r="AU36" s="628"/>
      <c r="AV36" s="628"/>
      <c r="AW36" s="628"/>
      <c r="AX36" s="518"/>
      <c r="AY36" s="518"/>
      <c r="AZ36" s="518"/>
      <c r="BA36" s="518"/>
      <c r="BB36" s="518"/>
      <c r="BC36" s="518"/>
      <c r="BD36" s="518"/>
      <c r="BE36" s="518"/>
      <c r="BF36" s="518"/>
      <c r="BG36" s="518"/>
    </row>
    <row r="37" spans="1:59" s="472" customFormat="1" ht="37.5" customHeight="1">
      <c r="A37" s="1059"/>
      <c r="B37" s="1060"/>
      <c r="C37" s="1060"/>
      <c r="D37" s="1060"/>
      <c r="E37" s="1060"/>
      <c r="F37" s="1060"/>
      <c r="G37" s="1060"/>
      <c r="H37" s="1010"/>
      <c r="I37" s="1011"/>
      <c r="J37" s="1011"/>
      <c r="K37" s="1011"/>
      <c r="L37" s="1011"/>
      <c r="M37" s="1011"/>
      <c r="N37" s="1011"/>
      <c r="O37" s="1011"/>
      <c r="P37" s="1011"/>
      <c r="Q37" s="1011"/>
      <c r="R37" s="1011"/>
      <c r="S37" s="1011"/>
      <c r="T37" s="1011"/>
      <c r="U37" s="1012"/>
      <c r="V37" s="1017"/>
      <c r="W37" s="1017"/>
      <c r="X37" s="1017"/>
      <c r="Y37" s="451" t="s">
        <v>720</v>
      </c>
      <c r="Z37" s="1013"/>
      <c r="AA37" s="1013"/>
      <c r="AB37" s="662" t="s">
        <v>721</v>
      </c>
      <c r="AC37" s="991"/>
      <c r="AD37" s="991"/>
      <c r="AE37" s="991"/>
      <c r="AF37" s="451" t="s">
        <v>720</v>
      </c>
      <c r="AG37" s="991"/>
      <c r="AH37" s="991"/>
      <c r="AI37" s="711"/>
      <c r="AJ37" s="462" t="s">
        <v>721</v>
      </c>
      <c r="AK37" s="518"/>
      <c r="AL37" s="628"/>
      <c r="AM37" s="628"/>
      <c r="AN37" s="628"/>
      <c r="AO37" s="628"/>
      <c r="AP37" s="628"/>
      <c r="AQ37" s="628"/>
      <c r="AR37" s="628"/>
      <c r="AS37" s="628"/>
      <c r="AT37" s="628"/>
      <c r="AU37" s="628"/>
      <c r="AV37" s="628"/>
      <c r="AW37" s="628"/>
      <c r="AX37" s="518"/>
      <c r="AY37" s="518"/>
      <c r="AZ37" s="518"/>
      <c r="BA37" s="518"/>
      <c r="BB37" s="518"/>
      <c r="BC37" s="518"/>
      <c r="BD37" s="518"/>
      <c r="BE37" s="518"/>
      <c r="BF37" s="518"/>
      <c r="BG37" s="518"/>
    </row>
    <row r="38" spans="1:59" s="472" customFormat="1" ht="37.5" customHeight="1" thickBot="1">
      <c r="A38" s="1054"/>
      <c r="B38" s="1055"/>
      <c r="C38" s="1055"/>
      <c r="D38" s="1055"/>
      <c r="E38" s="1055"/>
      <c r="F38" s="1055"/>
      <c r="G38" s="1055"/>
      <c r="H38" s="1039"/>
      <c r="I38" s="1040"/>
      <c r="J38" s="1040"/>
      <c r="K38" s="1040"/>
      <c r="L38" s="1040"/>
      <c r="M38" s="1040"/>
      <c r="N38" s="1040"/>
      <c r="O38" s="1040"/>
      <c r="P38" s="1040"/>
      <c r="Q38" s="1040"/>
      <c r="R38" s="1040"/>
      <c r="S38" s="1040"/>
      <c r="T38" s="1040"/>
      <c r="U38" s="1041"/>
      <c r="V38" s="1021"/>
      <c r="W38" s="1021"/>
      <c r="X38" s="1021"/>
      <c r="Y38" s="463" t="s">
        <v>720</v>
      </c>
      <c r="Z38" s="1020"/>
      <c r="AA38" s="1020"/>
      <c r="AB38" s="663" t="s">
        <v>721</v>
      </c>
      <c r="AC38" s="993"/>
      <c r="AD38" s="993"/>
      <c r="AE38" s="993"/>
      <c r="AF38" s="463" t="s">
        <v>720</v>
      </c>
      <c r="AG38" s="993"/>
      <c r="AH38" s="993"/>
      <c r="AI38" s="715"/>
      <c r="AJ38" s="464" t="s">
        <v>721</v>
      </c>
      <c r="AK38" s="518"/>
      <c r="AL38" s="628"/>
      <c r="AM38" s="628"/>
      <c r="AN38" s="628"/>
      <c r="AO38" s="628"/>
      <c r="AP38" s="628"/>
      <c r="AQ38" s="628"/>
      <c r="AR38" s="628"/>
      <c r="AS38" s="628"/>
      <c r="AT38" s="628"/>
      <c r="AU38" s="628"/>
      <c r="AV38" s="628"/>
      <c r="AW38" s="628"/>
      <c r="AX38" s="518"/>
      <c r="AY38" s="518"/>
      <c r="AZ38" s="518"/>
      <c r="BA38" s="518"/>
      <c r="BB38" s="518"/>
      <c r="BC38" s="518"/>
      <c r="BD38" s="518"/>
      <c r="BE38" s="518"/>
      <c r="BF38" s="518"/>
      <c r="BG38" s="518"/>
    </row>
    <row r="39" spans="1:62" s="472" customFormat="1" ht="9" customHeight="1">
      <c r="A39" s="408"/>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628"/>
      <c r="AJ39" s="628"/>
      <c r="AK39" s="518"/>
      <c r="AL39" s="628"/>
      <c r="AM39" s="628"/>
      <c r="AN39" s="628"/>
      <c r="AO39" s="628"/>
      <c r="AP39" s="628"/>
      <c r="AQ39" s="628"/>
      <c r="AR39" s="628"/>
      <c r="AS39" s="628"/>
      <c r="AT39" s="628"/>
      <c r="AU39" s="628"/>
      <c r="AV39" s="628"/>
      <c r="AW39" s="628"/>
      <c r="AX39" s="518"/>
      <c r="AY39" s="518"/>
      <c r="AZ39" s="518"/>
      <c r="BA39" s="518"/>
      <c r="BB39" s="518"/>
      <c r="BC39" s="518"/>
      <c r="BD39" s="518"/>
      <c r="BE39" s="518"/>
      <c r="BF39" s="518"/>
      <c r="BG39" s="518"/>
      <c r="BH39" s="518"/>
      <c r="BI39" s="518"/>
      <c r="BJ39" s="518"/>
    </row>
    <row r="40" spans="1:62" s="472" customFormat="1" ht="15.75" customHeight="1" thickBot="1">
      <c r="A40" s="1045" t="s">
        <v>1562</v>
      </c>
      <c r="B40" s="1045"/>
      <c r="C40" s="1045"/>
      <c r="D40" s="1045"/>
      <c r="E40" s="1045"/>
      <c r="F40" s="1045"/>
      <c r="G40" s="1045"/>
      <c r="H40" s="1045"/>
      <c r="I40" s="1045"/>
      <c r="J40" s="1045"/>
      <c r="K40" s="1045"/>
      <c r="L40" s="1045"/>
      <c r="M40" s="1045"/>
      <c r="N40" s="1045"/>
      <c r="O40" s="1045"/>
      <c r="P40" s="1045"/>
      <c r="Q40" s="1045"/>
      <c r="R40" s="1045"/>
      <c r="S40" s="1045"/>
      <c r="T40" s="1045"/>
      <c r="U40" s="1045"/>
      <c r="V40" s="1045"/>
      <c r="W40" s="1045"/>
      <c r="X40" s="1045"/>
      <c r="Y40" s="1045"/>
      <c r="Z40" s="1045"/>
      <c r="AA40" s="1045"/>
      <c r="AB40" s="1045"/>
      <c r="AC40" s="1045"/>
      <c r="AD40" s="1045"/>
      <c r="AE40" s="1045"/>
      <c r="AF40" s="1045"/>
      <c r="AG40" s="1045"/>
      <c r="AH40" s="408"/>
      <c r="AI40" s="628"/>
      <c r="AJ40" s="628"/>
      <c r="AK40" s="518"/>
      <c r="AL40" s="628"/>
      <c r="AM40" s="628"/>
      <c r="AN40" s="628"/>
      <c r="AO40" s="628"/>
      <c r="AP40" s="628"/>
      <c r="AQ40" s="628"/>
      <c r="AR40" s="628"/>
      <c r="AS40" s="628"/>
      <c r="AT40" s="628"/>
      <c r="AU40" s="628"/>
      <c r="AV40" s="628"/>
      <c r="AW40" s="628"/>
      <c r="AX40" s="518"/>
      <c r="AY40" s="518"/>
      <c r="AZ40" s="518"/>
      <c r="BA40" s="518"/>
      <c r="BB40" s="518"/>
      <c r="BC40" s="518"/>
      <c r="BD40" s="518"/>
      <c r="BE40" s="518"/>
      <c r="BF40" s="518"/>
      <c r="BG40" s="518"/>
      <c r="BH40" s="518"/>
      <c r="BI40" s="518"/>
      <c r="BJ40" s="518"/>
    </row>
    <row r="41" spans="1:59" s="765" customFormat="1" ht="18" customHeight="1">
      <c r="A41" s="1052" t="s">
        <v>516</v>
      </c>
      <c r="B41" s="986"/>
      <c r="C41" s="986"/>
      <c r="D41" s="986"/>
      <c r="E41" s="986"/>
      <c r="F41" s="986"/>
      <c r="G41" s="1006"/>
      <c r="H41" s="985" t="s">
        <v>512</v>
      </c>
      <c r="I41" s="986"/>
      <c r="J41" s="986"/>
      <c r="K41" s="986"/>
      <c r="L41" s="986"/>
      <c r="M41" s="986"/>
      <c r="N41" s="986"/>
      <c r="O41" s="986"/>
      <c r="P41" s="986"/>
      <c r="Q41" s="986"/>
      <c r="R41" s="986"/>
      <c r="S41" s="986"/>
      <c r="T41" s="986"/>
      <c r="U41" s="1006"/>
      <c r="V41" s="985" t="s">
        <v>1565</v>
      </c>
      <c r="W41" s="986"/>
      <c r="X41" s="986"/>
      <c r="Y41" s="986"/>
      <c r="Z41" s="986"/>
      <c r="AA41" s="986"/>
      <c r="AB41" s="1006"/>
      <c r="AC41" s="985" t="s">
        <v>1556</v>
      </c>
      <c r="AD41" s="986"/>
      <c r="AE41" s="986"/>
      <c r="AF41" s="986"/>
      <c r="AG41" s="986"/>
      <c r="AH41" s="986"/>
      <c r="AI41" s="986"/>
      <c r="AJ41" s="987"/>
      <c r="AK41" s="519"/>
      <c r="AL41" s="629"/>
      <c r="AM41" s="629"/>
      <c r="AN41" s="629"/>
      <c r="AO41" s="629"/>
      <c r="AP41" s="629"/>
      <c r="AQ41" s="629"/>
      <c r="AR41" s="629"/>
      <c r="AS41" s="629"/>
      <c r="AT41" s="629"/>
      <c r="AU41" s="629"/>
      <c r="AV41" s="629"/>
      <c r="AW41" s="629"/>
      <c r="AX41" s="519"/>
      <c r="AY41" s="519"/>
      <c r="AZ41" s="519"/>
      <c r="BA41" s="519"/>
      <c r="BB41" s="519"/>
      <c r="BC41" s="519"/>
      <c r="BD41" s="519"/>
      <c r="BE41" s="519"/>
      <c r="BF41" s="519"/>
      <c r="BG41" s="519"/>
    </row>
    <row r="42" spans="1:59" s="472" customFormat="1" ht="18" customHeight="1">
      <c r="A42" s="1061" t="s">
        <v>517</v>
      </c>
      <c r="B42" s="996"/>
      <c r="C42" s="996"/>
      <c r="D42" s="996"/>
      <c r="E42" s="996"/>
      <c r="F42" s="996"/>
      <c r="G42" s="1062"/>
      <c r="H42" s="1014" t="s">
        <v>514</v>
      </c>
      <c r="I42" s="1015"/>
      <c r="J42" s="1015"/>
      <c r="K42" s="1015"/>
      <c r="L42" s="1015"/>
      <c r="M42" s="1015"/>
      <c r="N42" s="1015"/>
      <c r="O42" s="1015"/>
      <c r="P42" s="1015"/>
      <c r="Q42" s="1015"/>
      <c r="R42" s="1015"/>
      <c r="S42" s="1015"/>
      <c r="T42" s="1015"/>
      <c r="U42" s="1016"/>
      <c r="V42" s="1007" t="s">
        <v>1555</v>
      </c>
      <c r="W42" s="1008"/>
      <c r="X42" s="1008"/>
      <c r="Y42" s="1008"/>
      <c r="Z42" s="1008"/>
      <c r="AA42" s="1008"/>
      <c r="AB42" s="1009"/>
      <c r="AC42" s="1014" t="s">
        <v>1531</v>
      </c>
      <c r="AD42" s="1015"/>
      <c r="AE42" s="1015"/>
      <c r="AF42" s="1015"/>
      <c r="AG42" s="1015"/>
      <c r="AH42" s="1015"/>
      <c r="AI42" s="1015"/>
      <c r="AJ42" s="1032"/>
      <c r="AK42" s="518"/>
      <c r="AL42" s="628"/>
      <c r="AM42" s="628"/>
      <c r="AN42" s="628"/>
      <c r="AO42" s="628"/>
      <c r="AP42" s="628"/>
      <c r="AQ42" s="628"/>
      <c r="AR42" s="628"/>
      <c r="AS42" s="628"/>
      <c r="AT42" s="628"/>
      <c r="AU42" s="628"/>
      <c r="AV42" s="628"/>
      <c r="AW42" s="628"/>
      <c r="AX42" s="518"/>
      <c r="AY42" s="518"/>
      <c r="AZ42" s="518"/>
      <c r="BA42" s="518"/>
      <c r="BB42" s="518"/>
      <c r="BC42" s="518"/>
      <c r="BD42" s="518"/>
      <c r="BE42" s="518"/>
      <c r="BF42" s="518"/>
      <c r="BG42" s="518"/>
    </row>
    <row r="43" spans="1:59" s="472" customFormat="1" ht="37.5" customHeight="1">
      <c r="A43" s="1065" t="s">
        <v>1581</v>
      </c>
      <c r="B43" s="1066"/>
      <c r="C43" s="1066"/>
      <c r="D43" s="1066"/>
      <c r="E43" s="1066"/>
      <c r="F43" s="1066"/>
      <c r="G43" s="1066"/>
      <c r="H43" s="1072"/>
      <c r="I43" s="1072"/>
      <c r="J43" s="1072"/>
      <c r="K43" s="1072"/>
      <c r="L43" s="1072"/>
      <c r="M43" s="1072"/>
      <c r="N43" s="1072"/>
      <c r="O43" s="1072"/>
      <c r="P43" s="1072"/>
      <c r="Q43" s="1072"/>
      <c r="R43" s="1072"/>
      <c r="S43" s="1072"/>
      <c r="T43" s="1072"/>
      <c r="U43" s="1072"/>
      <c r="V43" s="1001"/>
      <c r="W43" s="1001"/>
      <c r="X43" s="1001"/>
      <c r="Y43" s="451" t="s">
        <v>720</v>
      </c>
      <c r="Z43" s="1005"/>
      <c r="AA43" s="1005"/>
      <c r="AB43" s="662" t="s">
        <v>721</v>
      </c>
      <c r="AC43" s="1001"/>
      <c r="AD43" s="1001"/>
      <c r="AE43" s="1001"/>
      <c r="AF43" s="451" t="s">
        <v>720</v>
      </c>
      <c r="AG43" s="1001"/>
      <c r="AH43" s="1001"/>
      <c r="AI43" s="711"/>
      <c r="AJ43" s="462" t="s">
        <v>721</v>
      </c>
      <c r="AK43" s="518"/>
      <c r="AL43" s="628"/>
      <c r="AM43" s="628"/>
      <c r="AN43" s="628"/>
      <c r="AO43" s="628"/>
      <c r="AP43" s="628"/>
      <c r="AQ43" s="628"/>
      <c r="AR43" s="628"/>
      <c r="AS43" s="628"/>
      <c r="AT43" s="628"/>
      <c r="AU43" s="628"/>
      <c r="AV43" s="628"/>
      <c r="AW43" s="628"/>
      <c r="AX43" s="518"/>
      <c r="AY43" s="518"/>
      <c r="AZ43" s="518"/>
      <c r="BA43" s="518"/>
      <c r="BB43" s="518"/>
      <c r="BC43" s="518"/>
      <c r="BD43" s="518"/>
      <c r="BE43" s="518"/>
      <c r="BF43" s="518"/>
      <c r="BG43" s="518"/>
    </row>
    <row r="44" spans="1:59" s="472" customFormat="1" ht="37.5" customHeight="1">
      <c r="A44" s="1070"/>
      <c r="B44" s="1071"/>
      <c r="C44" s="1071"/>
      <c r="D44" s="1071"/>
      <c r="E44" s="1071"/>
      <c r="F44" s="1071"/>
      <c r="G44" s="1071"/>
      <c r="H44" s="1072"/>
      <c r="I44" s="1072"/>
      <c r="J44" s="1072"/>
      <c r="K44" s="1072"/>
      <c r="L44" s="1072"/>
      <c r="M44" s="1072"/>
      <c r="N44" s="1072"/>
      <c r="O44" s="1072"/>
      <c r="P44" s="1072"/>
      <c r="Q44" s="1072"/>
      <c r="R44" s="1072"/>
      <c r="S44" s="1072"/>
      <c r="T44" s="1072"/>
      <c r="U44" s="1072"/>
      <c r="V44" s="1001"/>
      <c r="W44" s="1001"/>
      <c r="X44" s="1001"/>
      <c r="Y44" s="451" t="s">
        <v>720</v>
      </c>
      <c r="Z44" s="1005"/>
      <c r="AA44" s="1005"/>
      <c r="AB44" s="662" t="s">
        <v>721</v>
      </c>
      <c r="AC44" s="1001"/>
      <c r="AD44" s="1001"/>
      <c r="AE44" s="1001"/>
      <c r="AF44" s="451" t="s">
        <v>720</v>
      </c>
      <c r="AG44" s="1001"/>
      <c r="AH44" s="1001"/>
      <c r="AI44" s="711"/>
      <c r="AJ44" s="462" t="s">
        <v>721</v>
      </c>
      <c r="AK44" s="518"/>
      <c r="AL44" s="628"/>
      <c r="AM44" s="628"/>
      <c r="AN44" s="628"/>
      <c r="AO44" s="628"/>
      <c r="AP44" s="628"/>
      <c r="AQ44" s="628"/>
      <c r="AR44" s="628"/>
      <c r="AS44" s="628"/>
      <c r="AT44" s="628"/>
      <c r="AU44" s="628"/>
      <c r="AV44" s="628"/>
      <c r="AW44" s="628"/>
      <c r="AX44" s="518"/>
      <c r="AY44" s="518"/>
      <c r="AZ44" s="518"/>
      <c r="BA44" s="518"/>
      <c r="BB44" s="518"/>
      <c r="BC44" s="518"/>
      <c r="BD44" s="518"/>
      <c r="BE44" s="518"/>
      <c r="BF44" s="518"/>
      <c r="BG44" s="518"/>
    </row>
    <row r="45" spans="1:59" s="472" customFormat="1" ht="37.5" customHeight="1" thickBot="1">
      <c r="A45" s="1077"/>
      <c r="B45" s="1078"/>
      <c r="C45" s="1078"/>
      <c r="D45" s="1078"/>
      <c r="E45" s="1078"/>
      <c r="F45" s="1078"/>
      <c r="G45" s="1078"/>
      <c r="H45" s="1002"/>
      <c r="I45" s="1002"/>
      <c r="J45" s="1002"/>
      <c r="K45" s="1002"/>
      <c r="L45" s="1002"/>
      <c r="M45" s="1002"/>
      <c r="N45" s="1002"/>
      <c r="O45" s="1002"/>
      <c r="P45" s="1002"/>
      <c r="Q45" s="1002"/>
      <c r="R45" s="1002"/>
      <c r="S45" s="1002"/>
      <c r="T45" s="1002"/>
      <c r="U45" s="1002"/>
      <c r="V45" s="1003"/>
      <c r="W45" s="1003"/>
      <c r="X45" s="1003"/>
      <c r="Y45" s="463" t="s">
        <v>720</v>
      </c>
      <c r="Z45" s="1004"/>
      <c r="AA45" s="1004"/>
      <c r="AB45" s="663" t="s">
        <v>721</v>
      </c>
      <c r="AC45" s="1003"/>
      <c r="AD45" s="1003"/>
      <c r="AE45" s="1003"/>
      <c r="AF45" s="463" t="s">
        <v>720</v>
      </c>
      <c r="AG45" s="1003"/>
      <c r="AH45" s="1003"/>
      <c r="AI45" s="715"/>
      <c r="AJ45" s="464" t="s">
        <v>721</v>
      </c>
      <c r="AK45" s="518"/>
      <c r="AL45" s="628"/>
      <c r="AM45" s="628"/>
      <c r="AN45" s="628"/>
      <c r="AO45" s="628"/>
      <c r="AP45" s="628"/>
      <c r="AQ45" s="628"/>
      <c r="AR45" s="628"/>
      <c r="AS45" s="628"/>
      <c r="AT45" s="628"/>
      <c r="AU45" s="628"/>
      <c r="AV45" s="628"/>
      <c r="AW45" s="628"/>
      <c r="AX45" s="518"/>
      <c r="AY45" s="518"/>
      <c r="AZ45" s="518"/>
      <c r="BA45" s="518"/>
      <c r="BB45" s="518"/>
      <c r="BC45" s="518"/>
      <c r="BD45" s="518"/>
      <c r="BE45" s="518"/>
      <c r="BF45" s="518"/>
      <c r="BG45" s="518"/>
    </row>
    <row r="46" spans="1:62" s="472" customFormat="1" ht="9.75" customHeight="1">
      <c r="A46" s="436"/>
      <c r="B46" s="406"/>
      <c r="C46" s="406"/>
      <c r="D46" s="406"/>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07"/>
      <c r="AH46" s="407"/>
      <c r="AI46" s="628"/>
      <c r="AJ46" s="628"/>
      <c r="AK46" s="518"/>
      <c r="AL46" s="628"/>
      <c r="AM46" s="628"/>
      <c r="AN46" s="628"/>
      <c r="AO46" s="628"/>
      <c r="AP46" s="628"/>
      <c r="AQ46" s="628"/>
      <c r="AR46" s="628"/>
      <c r="AS46" s="628"/>
      <c r="AT46" s="628"/>
      <c r="AU46" s="628"/>
      <c r="AV46" s="628"/>
      <c r="AW46" s="628"/>
      <c r="AX46" s="518"/>
      <c r="AY46" s="518"/>
      <c r="AZ46" s="518"/>
      <c r="BA46" s="518"/>
      <c r="BB46" s="518"/>
      <c r="BC46" s="518"/>
      <c r="BD46" s="518"/>
      <c r="BE46" s="518"/>
      <c r="BF46" s="518"/>
      <c r="BG46" s="764"/>
      <c r="BH46" s="764"/>
      <c r="BI46" s="518"/>
      <c r="BJ46" s="518"/>
    </row>
    <row r="47" spans="1:62" s="765" customFormat="1" ht="18" customHeight="1" thickBot="1">
      <c r="A47" s="404" t="s">
        <v>1557</v>
      </c>
      <c r="B47" s="404"/>
      <c r="C47" s="404"/>
      <c r="D47" s="404"/>
      <c r="E47" s="404"/>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98"/>
      <c r="AI47" s="629"/>
      <c r="AJ47" s="629"/>
      <c r="AK47" s="519"/>
      <c r="AL47" s="629"/>
      <c r="AM47" s="629"/>
      <c r="AN47" s="629"/>
      <c r="AO47" s="629"/>
      <c r="AP47" s="629"/>
      <c r="AQ47" s="629"/>
      <c r="AR47" s="629"/>
      <c r="AS47" s="629"/>
      <c r="AT47" s="629"/>
      <c r="AU47" s="629"/>
      <c r="AV47" s="629"/>
      <c r="AW47" s="629"/>
      <c r="AX47" s="519"/>
      <c r="AY47" s="519"/>
      <c r="AZ47" s="519"/>
      <c r="BA47" s="519"/>
      <c r="BB47" s="519"/>
      <c r="BC47" s="519"/>
      <c r="BD47" s="519"/>
      <c r="BE47" s="519"/>
      <c r="BF47" s="519"/>
      <c r="BG47" s="764" t="s">
        <v>1337</v>
      </c>
      <c r="BH47" s="764" t="s">
        <v>1338</v>
      </c>
      <c r="BI47" s="519"/>
      <c r="BJ47" s="519"/>
    </row>
    <row r="48" spans="1:62" s="472" customFormat="1" ht="18" customHeight="1">
      <c r="A48" s="1027" t="s">
        <v>1367</v>
      </c>
      <c r="B48" s="1023"/>
      <c r="C48" s="1023"/>
      <c r="D48" s="1024"/>
      <c r="E48" s="1023" t="s">
        <v>1538</v>
      </c>
      <c r="F48" s="1023"/>
      <c r="G48" s="1024"/>
      <c r="H48" s="1053" t="s">
        <v>621</v>
      </c>
      <c r="I48" s="1053"/>
      <c r="J48" s="1053"/>
      <c r="K48" s="1053"/>
      <c r="L48" s="1053"/>
      <c r="M48" s="1053"/>
      <c r="N48" s="1053"/>
      <c r="O48" s="1046" t="s">
        <v>1537</v>
      </c>
      <c r="P48" s="1047"/>
      <c r="Q48" s="1048"/>
      <c r="R48" s="1073" t="s">
        <v>1536</v>
      </c>
      <c r="S48" s="1024"/>
      <c r="T48" s="1023" t="s">
        <v>1535</v>
      </c>
      <c r="U48" s="1023"/>
      <c r="V48" s="1023"/>
      <c r="W48" s="1023"/>
      <c r="X48" s="1073" t="s">
        <v>1534</v>
      </c>
      <c r="Y48" s="1023"/>
      <c r="Z48" s="1023"/>
      <c r="AA48" s="1023"/>
      <c r="AB48" s="1023"/>
      <c r="AC48" s="1023"/>
      <c r="AD48" s="1023"/>
      <c r="AE48" s="1023"/>
      <c r="AF48" s="1023"/>
      <c r="AG48" s="1023"/>
      <c r="AH48" s="1023"/>
      <c r="AI48" s="1023"/>
      <c r="AJ48" s="1085"/>
      <c r="AK48" s="766"/>
      <c r="AL48" s="628"/>
      <c r="AM48" s="628"/>
      <c r="AN48" s="628"/>
      <c r="AO48" s="628"/>
      <c r="AP48" s="628"/>
      <c r="AQ48" s="628"/>
      <c r="AR48" s="628"/>
      <c r="AS48" s="628"/>
      <c r="AT48" s="628"/>
      <c r="AU48" s="628"/>
      <c r="AV48" s="628"/>
      <c r="AW48" s="628"/>
      <c r="AX48" s="518"/>
      <c r="AY48" s="518"/>
      <c r="AZ48" s="518"/>
      <c r="BA48" s="518"/>
      <c r="BB48" s="518"/>
      <c r="BC48" s="518"/>
      <c r="BD48" s="518"/>
      <c r="BE48" s="518"/>
      <c r="BF48" s="518"/>
      <c r="BG48" s="764" t="s">
        <v>1339</v>
      </c>
      <c r="BH48" s="764" t="s">
        <v>1338</v>
      </c>
      <c r="BI48" s="518"/>
      <c r="BJ48" s="518"/>
    </row>
    <row r="49" spans="1:62" s="765" customFormat="1" ht="18" customHeight="1">
      <c r="A49" s="1028" t="s">
        <v>1368</v>
      </c>
      <c r="B49" s="1029"/>
      <c r="C49" s="1029"/>
      <c r="D49" s="1030"/>
      <c r="E49" s="1025" t="s">
        <v>596</v>
      </c>
      <c r="F49" s="1025"/>
      <c r="G49" s="1026"/>
      <c r="H49" s="1034" t="s">
        <v>597</v>
      </c>
      <c r="I49" s="1034"/>
      <c r="J49" s="1034"/>
      <c r="K49" s="1034"/>
      <c r="L49" s="1034"/>
      <c r="M49" s="1034"/>
      <c r="N49" s="1034"/>
      <c r="O49" s="1049" t="s">
        <v>1364</v>
      </c>
      <c r="P49" s="1050"/>
      <c r="Q49" s="1051"/>
      <c r="R49" s="1049" t="s">
        <v>598</v>
      </c>
      <c r="S49" s="1051"/>
      <c r="T49" s="1050" t="s">
        <v>575</v>
      </c>
      <c r="U49" s="1050"/>
      <c r="V49" s="1050"/>
      <c r="W49" s="1050"/>
      <c r="X49" s="1049" t="s">
        <v>599</v>
      </c>
      <c r="Y49" s="1050"/>
      <c r="Z49" s="1050"/>
      <c r="AA49" s="1050"/>
      <c r="AB49" s="1050"/>
      <c r="AC49" s="1050"/>
      <c r="AD49" s="1050"/>
      <c r="AE49" s="1050"/>
      <c r="AF49" s="1050"/>
      <c r="AG49" s="1050"/>
      <c r="AH49" s="1050"/>
      <c r="AI49" s="1050"/>
      <c r="AJ49" s="1086"/>
      <c r="AK49" s="519"/>
      <c r="AL49" s="629"/>
      <c r="AM49" s="629"/>
      <c r="AN49" s="629"/>
      <c r="AO49" s="629"/>
      <c r="AP49" s="629"/>
      <c r="AQ49" s="629"/>
      <c r="AR49" s="629"/>
      <c r="AS49" s="629"/>
      <c r="AT49" s="629"/>
      <c r="AU49" s="629"/>
      <c r="AV49" s="629"/>
      <c r="AW49" s="629"/>
      <c r="AX49" s="519"/>
      <c r="AY49" s="519"/>
      <c r="AZ49" s="519"/>
      <c r="BA49" s="519"/>
      <c r="BB49" s="519"/>
      <c r="BC49" s="519"/>
      <c r="BD49" s="519"/>
      <c r="BE49" s="519"/>
      <c r="BF49" s="519"/>
      <c r="BG49" s="764" t="s">
        <v>1340</v>
      </c>
      <c r="BH49" s="764" t="s">
        <v>1338</v>
      </c>
      <c r="BI49" s="519"/>
      <c r="BJ49" s="519"/>
    </row>
    <row r="50" spans="1:62" s="762" customFormat="1" ht="36" customHeight="1">
      <c r="A50" s="1031"/>
      <c r="B50" s="1018"/>
      <c r="C50" s="1018"/>
      <c r="D50" s="1018"/>
      <c r="E50" s="1018"/>
      <c r="F50" s="1018"/>
      <c r="G50" s="1018"/>
      <c r="H50" s="1035"/>
      <c r="I50" s="1035"/>
      <c r="J50" s="1035"/>
      <c r="K50" s="1035"/>
      <c r="L50" s="1035"/>
      <c r="M50" s="1035"/>
      <c r="N50" s="1035"/>
      <c r="O50" s="1037"/>
      <c r="P50" s="1018"/>
      <c r="Q50" s="1018"/>
      <c r="R50" s="1038">
        <f aca="true" t="shared" si="0" ref="R50:R55">IF(OR(O50="",$I$88=""),"",INT(YEARFRAC(O50,DATE($I$88,$P$88,$V$88))))</f>
      </c>
      <c r="S50" s="1038"/>
      <c r="T50" s="1069"/>
      <c r="U50" s="1013"/>
      <c r="V50" s="1013"/>
      <c r="W50" s="1013"/>
      <c r="X50" s="1035"/>
      <c r="Y50" s="1035"/>
      <c r="Z50" s="1035"/>
      <c r="AA50" s="1035"/>
      <c r="AB50" s="1035"/>
      <c r="AC50" s="1035"/>
      <c r="AD50" s="1035"/>
      <c r="AE50" s="1035"/>
      <c r="AF50" s="1035"/>
      <c r="AG50" s="1035"/>
      <c r="AH50" s="1035"/>
      <c r="AI50" s="1035"/>
      <c r="AJ50" s="1067"/>
      <c r="AK50" s="517"/>
      <c r="AL50" s="626"/>
      <c r="AM50" s="626"/>
      <c r="AN50" s="654"/>
      <c r="AO50" s="654"/>
      <c r="AP50" s="626"/>
      <c r="AQ50" s="626"/>
      <c r="AR50" s="626"/>
      <c r="AS50" s="626"/>
      <c r="AT50" s="626"/>
      <c r="AU50" s="626"/>
      <c r="AV50" s="654"/>
      <c r="AW50" s="630"/>
      <c r="AX50" s="778" t="s">
        <v>1582</v>
      </c>
      <c r="AY50" s="517"/>
      <c r="AZ50" s="517"/>
      <c r="BA50" s="517"/>
      <c r="BB50" s="517"/>
      <c r="BC50" s="517"/>
      <c r="BD50" s="517"/>
      <c r="BE50" s="517"/>
      <c r="BF50" s="517"/>
      <c r="BG50" s="764" t="s">
        <v>1341</v>
      </c>
      <c r="BH50" s="764" t="s">
        <v>1338</v>
      </c>
      <c r="BI50" s="517"/>
      <c r="BJ50" s="517"/>
    </row>
    <row r="51" spans="1:62" s="472" customFormat="1" ht="36" customHeight="1">
      <c r="A51" s="1031"/>
      <c r="B51" s="1018"/>
      <c r="C51" s="1018"/>
      <c r="D51" s="1018"/>
      <c r="E51" s="1018"/>
      <c r="F51" s="1018"/>
      <c r="G51" s="1018"/>
      <c r="H51" s="1035"/>
      <c r="I51" s="1035"/>
      <c r="J51" s="1035"/>
      <c r="K51" s="1035"/>
      <c r="L51" s="1035"/>
      <c r="M51" s="1035"/>
      <c r="N51" s="1035"/>
      <c r="O51" s="1037"/>
      <c r="P51" s="1018"/>
      <c r="Q51" s="1018"/>
      <c r="R51" s="1038">
        <f t="shared" si="0"/>
      </c>
      <c r="S51" s="1038"/>
      <c r="T51" s="1069"/>
      <c r="U51" s="1013"/>
      <c r="V51" s="1013"/>
      <c r="W51" s="1013"/>
      <c r="X51" s="1035"/>
      <c r="Y51" s="1035"/>
      <c r="Z51" s="1035"/>
      <c r="AA51" s="1035"/>
      <c r="AB51" s="1035"/>
      <c r="AC51" s="1035"/>
      <c r="AD51" s="1035"/>
      <c r="AE51" s="1035"/>
      <c r="AF51" s="1035"/>
      <c r="AG51" s="1035"/>
      <c r="AH51" s="1035"/>
      <c r="AI51" s="1035"/>
      <c r="AJ51" s="1067"/>
      <c r="AK51" s="518"/>
      <c r="AL51" s="628"/>
      <c r="AM51" s="628"/>
      <c r="AN51" s="655"/>
      <c r="AO51" s="655"/>
      <c r="AP51" s="628"/>
      <c r="AQ51" s="628"/>
      <c r="AR51" s="628"/>
      <c r="AS51" s="628"/>
      <c r="AT51" s="628"/>
      <c r="AU51" s="628"/>
      <c r="AV51" s="656"/>
      <c r="AW51" s="632"/>
      <c r="AX51" s="779" t="s">
        <v>1583</v>
      </c>
      <c r="AY51" s="518"/>
      <c r="AZ51" s="518"/>
      <c r="BA51" s="518"/>
      <c r="BB51" s="518"/>
      <c r="BC51" s="518"/>
      <c r="BD51" s="518"/>
      <c r="BE51" s="518"/>
      <c r="BF51" s="518"/>
      <c r="BG51" s="764" t="s">
        <v>1342</v>
      </c>
      <c r="BH51" s="764" t="s">
        <v>1342</v>
      </c>
      <c r="BI51" s="518"/>
      <c r="BJ51" s="518"/>
    </row>
    <row r="52" spans="1:62" s="765" customFormat="1" ht="36" customHeight="1">
      <c r="A52" s="1031"/>
      <c r="B52" s="1018"/>
      <c r="C52" s="1018"/>
      <c r="D52" s="1018"/>
      <c r="E52" s="1018"/>
      <c r="F52" s="1018"/>
      <c r="G52" s="1018"/>
      <c r="H52" s="1035"/>
      <c r="I52" s="1035"/>
      <c r="J52" s="1035"/>
      <c r="K52" s="1035"/>
      <c r="L52" s="1035"/>
      <c r="M52" s="1035"/>
      <c r="N52" s="1035"/>
      <c r="O52" s="1037"/>
      <c r="P52" s="1018"/>
      <c r="Q52" s="1018"/>
      <c r="R52" s="1038">
        <f t="shared" si="0"/>
      </c>
      <c r="S52" s="1038"/>
      <c r="T52" s="1069"/>
      <c r="U52" s="1013"/>
      <c r="V52" s="1013"/>
      <c r="W52" s="1013"/>
      <c r="X52" s="1035"/>
      <c r="Y52" s="1035"/>
      <c r="Z52" s="1035"/>
      <c r="AA52" s="1035"/>
      <c r="AB52" s="1035"/>
      <c r="AC52" s="1035"/>
      <c r="AD52" s="1035"/>
      <c r="AE52" s="1035"/>
      <c r="AF52" s="1035"/>
      <c r="AG52" s="1035"/>
      <c r="AH52" s="1035"/>
      <c r="AI52" s="1035"/>
      <c r="AJ52" s="1067"/>
      <c r="AK52" s="519"/>
      <c r="AL52" s="629"/>
      <c r="AM52" s="629"/>
      <c r="AN52" s="656"/>
      <c r="AO52" s="656"/>
      <c r="AP52" s="629"/>
      <c r="AQ52" s="629"/>
      <c r="AR52" s="629"/>
      <c r="AS52" s="629"/>
      <c r="AT52" s="629"/>
      <c r="AU52" s="629"/>
      <c r="AV52" s="655"/>
      <c r="AW52" s="631"/>
      <c r="AX52" s="780" t="s">
        <v>1584</v>
      </c>
      <c r="AY52" s="519"/>
      <c r="AZ52" s="519"/>
      <c r="BA52" s="519"/>
      <c r="BB52" s="519"/>
      <c r="BC52" s="519"/>
      <c r="BD52" s="519"/>
      <c r="BE52" s="519"/>
      <c r="BF52" s="519"/>
      <c r="BG52" s="764" t="s">
        <v>1343</v>
      </c>
      <c r="BH52" s="764" t="s">
        <v>1342</v>
      </c>
      <c r="BI52" s="519"/>
      <c r="BJ52" s="519"/>
    </row>
    <row r="53" spans="1:62" s="472" customFormat="1" ht="36" customHeight="1">
      <c r="A53" s="1031"/>
      <c r="B53" s="1018"/>
      <c r="C53" s="1018"/>
      <c r="D53" s="1018"/>
      <c r="E53" s="1018"/>
      <c r="F53" s="1018"/>
      <c r="G53" s="1018"/>
      <c r="H53" s="1035"/>
      <c r="I53" s="1035"/>
      <c r="J53" s="1035"/>
      <c r="K53" s="1035"/>
      <c r="L53" s="1035"/>
      <c r="M53" s="1035"/>
      <c r="N53" s="1035"/>
      <c r="O53" s="1037"/>
      <c r="P53" s="1018"/>
      <c r="Q53" s="1018"/>
      <c r="R53" s="1038">
        <f t="shared" si="0"/>
      </c>
      <c r="S53" s="1038"/>
      <c r="T53" s="1069"/>
      <c r="U53" s="1013"/>
      <c r="V53" s="1013"/>
      <c r="W53" s="1013"/>
      <c r="X53" s="1035"/>
      <c r="Y53" s="1035"/>
      <c r="Z53" s="1035"/>
      <c r="AA53" s="1035"/>
      <c r="AB53" s="1035"/>
      <c r="AC53" s="1035"/>
      <c r="AD53" s="1035"/>
      <c r="AE53" s="1035"/>
      <c r="AF53" s="1035"/>
      <c r="AG53" s="1035"/>
      <c r="AH53" s="1035"/>
      <c r="AI53" s="1035"/>
      <c r="AJ53" s="1067"/>
      <c r="AK53" s="518"/>
      <c r="AL53" s="628"/>
      <c r="AM53" s="628"/>
      <c r="AN53" s="628"/>
      <c r="AO53" s="628"/>
      <c r="AP53" s="628"/>
      <c r="AQ53" s="628"/>
      <c r="AR53" s="628"/>
      <c r="AS53" s="628"/>
      <c r="AT53" s="628"/>
      <c r="AU53" s="628"/>
      <c r="AV53" s="655"/>
      <c r="AW53" s="631"/>
      <c r="AX53" s="779" t="s">
        <v>1585</v>
      </c>
      <c r="AY53" s="518"/>
      <c r="AZ53" s="518"/>
      <c r="BA53" s="518"/>
      <c r="BB53" s="518"/>
      <c r="BC53" s="518"/>
      <c r="BD53" s="518"/>
      <c r="BE53" s="518"/>
      <c r="BF53" s="518"/>
      <c r="BG53" s="764" t="s">
        <v>1344</v>
      </c>
      <c r="BH53" s="764" t="s">
        <v>1342</v>
      </c>
      <c r="BI53" s="518"/>
      <c r="BJ53" s="518"/>
    </row>
    <row r="54" spans="1:62" s="472" customFormat="1" ht="36" customHeight="1">
      <c r="A54" s="1031"/>
      <c r="B54" s="1018"/>
      <c r="C54" s="1018"/>
      <c r="D54" s="1018"/>
      <c r="E54" s="1018"/>
      <c r="F54" s="1018"/>
      <c r="G54" s="1018"/>
      <c r="H54" s="1035"/>
      <c r="I54" s="1035"/>
      <c r="J54" s="1035"/>
      <c r="K54" s="1035"/>
      <c r="L54" s="1035"/>
      <c r="M54" s="1035"/>
      <c r="N54" s="1035"/>
      <c r="O54" s="1037"/>
      <c r="P54" s="1018"/>
      <c r="Q54" s="1018"/>
      <c r="R54" s="1038">
        <f t="shared" si="0"/>
      </c>
      <c r="S54" s="1038"/>
      <c r="T54" s="1069"/>
      <c r="U54" s="1013"/>
      <c r="V54" s="1013"/>
      <c r="W54" s="1013"/>
      <c r="X54" s="1035"/>
      <c r="Y54" s="1035"/>
      <c r="Z54" s="1035"/>
      <c r="AA54" s="1035"/>
      <c r="AB54" s="1035"/>
      <c r="AC54" s="1035"/>
      <c r="AD54" s="1035"/>
      <c r="AE54" s="1035"/>
      <c r="AF54" s="1035"/>
      <c r="AG54" s="1035"/>
      <c r="AH54" s="1035"/>
      <c r="AI54" s="1035"/>
      <c r="AJ54" s="1067"/>
      <c r="AK54" s="518"/>
      <c r="AL54" s="628"/>
      <c r="AM54" s="628"/>
      <c r="AN54" s="657"/>
      <c r="AO54" s="628"/>
      <c r="AP54" s="628"/>
      <c r="AQ54" s="628"/>
      <c r="AR54" s="628"/>
      <c r="AS54" s="628"/>
      <c r="AT54" s="628"/>
      <c r="AU54" s="628"/>
      <c r="AV54" s="656"/>
      <c r="AW54" s="635"/>
      <c r="AX54" s="779" t="s">
        <v>1587</v>
      </c>
      <c r="AY54" s="518"/>
      <c r="AZ54" s="518"/>
      <c r="BA54" s="518"/>
      <c r="BB54" s="518"/>
      <c r="BC54" s="518"/>
      <c r="BD54" s="518"/>
      <c r="BE54" s="518"/>
      <c r="BF54" s="518"/>
      <c r="BG54" s="764" t="s">
        <v>1345</v>
      </c>
      <c r="BH54" s="764" t="s">
        <v>1342</v>
      </c>
      <c r="BI54" s="518"/>
      <c r="BJ54" s="518"/>
    </row>
    <row r="55" spans="1:62" s="765" customFormat="1" ht="36" customHeight="1" thickBot="1">
      <c r="A55" s="1022"/>
      <c r="B55" s="1019"/>
      <c r="C55" s="1019"/>
      <c r="D55" s="1019"/>
      <c r="E55" s="1019"/>
      <c r="F55" s="1019"/>
      <c r="G55" s="1019"/>
      <c r="H55" s="1036"/>
      <c r="I55" s="1036"/>
      <c r="J55" s="1036"/>
      <c r="K55" s="1036"/>
      <c r="L55" s="1036"/>
      <c r="M55" s="1036"/>
      <c r="N55" s="1036"/>
      <c r="O55" s="1033"/>
      <c r="P55" s="1019"/>
      <c r="Q55" s="1019"/>
      <c r="R55" s="1044">
        <f t="shared" si="0"/>
      </c>
      <c r="S55" s="1044"/>
      <c r="T55" s="1081"/>
      <c r="U55" s="1020"/>
      <c r="V55" s="1020"/>
      <c r="W55" s="1020"/>
      <c r="X55" s="1036"/>
      <c r="Y55" s="1036"/>
      <c r="Z55" s="1036"/>
      <c r="AA55" s="1036"/>
      <c r="AB55" s="1036"/>
      <c r="AC55" s="1036"/>
      <c r="AD55" s="1036"/>
      <c r="AE55" s="1036"/>
      <c r="AF55" s="1036"/>
      <c r="AG55" s="1036"/>
      <c r="AH55" s="1036"/>
      <c r="AI55" s="1036"/>
      <c r="AJ55" s="1068"/>
      <c r="AK55" s="767"/>
      <c r="AL55" s="633"/>
      <c r="AM55" s="633"/>
      <c r="AN55" s="658"/>
      <c r="AO55" s="634"/>
      <c r="AP55" s="633"/>
      <c r="AQ55" s="633"/>
      <c r="AR55" s="633"/>
      <c r="AS55" s="633"/>
      <c r="AT55" s="634"/>
      <c r="AU55" s="634"/>
      <c r="AV55" s="656"/>
      <c r="AW55" s="630"/>
      <c r="AX55" s="779" t="s">
        <v>1586</v>
      </c>
      <c r="AY55" s="768"/>
      <c r="AZ55" s="519"/>
      <c r="BA55" s="519"/>
      <c r="BB55" s="519"/>
      <c r="BC55" s="519"/>
      <c r="BD55" s="519"/>
      <c r="BE55" s="519"/>
      <c r="BF55" s="519"/>
      <c r="BG55" s="764" t="s">
        <v>1346</v>
      </c>
      <c r="BH55" s="764" t="s">
        <v>1347</v>
      </c>
      <c r="BI55" s="519"/>
      <c r="BJ55" s="519"/>
    </row>
    <row r="56" spans="1:62" s="765" customFormat="1" ht="9.75" customHeight="1">
      <c r="A56" s="381"/>
      <c r="B56" s="381"/>
      <c r="C56" s="381"/>
      <c r="D56" s="469"/>
      <c r="E56" s="469"/>
      <c r="F56" s="469"/>
      <c r="G56" s="469"/>
      <c r="H56" s="469"/>
      <c r="I56" s="469"/>
      <c r="J56" s="469"/>
      <c r="K56" s="469"/>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417"/>
      <c r="AI56" s="633"/>
      <c r="AJ56" s="633"/>
      <c r="AK56" s="767"/>
      <c r="AL56" s="633"/>
      <c r="AM56" s="633"/>
      <c r="AN56" s="658"/>
      <c r="AO56" s="634"/>
      <c r="AP56" s="634"/>
      <c r="AQ56" s="636"/>
      <c r="AR56" s="637"/>
      <c r="AS56" s="637"/>
      <c r="AT56" s="638"/>
      <c r="AU56" s="638"/>
      <c r="AV56" s="655"/>
      <c r="AW56" s="631"/>
      <c r="AX56" s="667"/>
      <c r="AY56" s="527"/>
      <c r="AZ56" s="519"/>
      <c r="BA56" s="519"/>
      <c r="BB56" s="519"/>
      <c r="BC56" s="519"/>
      <c r="BD56" s="519"/>
      <c r="BE56" s="519"/>
      <c r="BF56" s="519"/>
      <c r="BG56" s="764" t="s">
        <v>1348</v>
      </c>
      <c r="BH56" s="764" t="s">
        <v>1348</v>
      </c>
      <c r="BI56" s="519"/>
      <c r="BJ56" s="519"/>
    </row>
    <row r="57" spans="1:62" s="765" customFormat="1" ht="18" customHeight="1">
      <c r="A57" s="708" t="s">
        <v>1526</v>
      </c>
      <c r="B57" s="381"/>
      <c r="C57" s="381"/>
      <c r="D57" s="469"/>
      <c r="E57" s="469"/>
      <c r="F57" s="469"/>
      <c r="G57" s="469"/>
      <c r="H57" s="469"/>
      <c r="I57" s="469"/>
      <c r="J57" s="469"/>
      <c r="K57" s="469"/>
      <c r="L57" s="381"/>
      <c r="M57" s="381"/>
      <c r="N57" s="381"/>
      <c r="O57" s="381"/>
      <c r="P57" s="381"/>
      <c r="Q57" s="381"/>
      <c r="R57" s="381"/>
      <c r="S57" s="381"/>
      <c r="T57" s="708" t="s">
        <v>1532</v>
      </c>
      <c r="U57" s="381"/>
      <c r="V57" s="381"/>
      <c r="W57" s="769" t="s">
        <v>1576</v>
      </c>
      <c r="X57" s="708" t="s">
        <v>1533</v>
      </c>
      <c r="Y57" s="381"/>
      <c r="Z57" s="381"/>
      <c r="AA57" s="709">
        <f>+IF(W57="✓","","✓")</f>
      </c>
      <c r="AB57" s="1079" t="s">
        <v>1543</v>
      </c>
      <c r="AC57" s="1079"/>
      <c r="AD57" s="381"/>
      <c r="AE57" s="381"/>
      <c r="AF57" s="756">
        <v>2</v>
      </c>
      <c r="AG57" s="381"/>
      <c r="AH57" s="417"/>
      <c r="AI57" s="633"/>
      <c r="AJ57" s="633"/>
      <c r="AK57" s="767"/>
      <c r="AL57" s="633"/>
      <c r="AM57" s="633"/>
      <c r="AN57" s="658"/>
      <c r="AO57" s="634"/>
      <c r="AP57" s="634"/>
      <c r="AQ57" s="636"/>
      <c r="AR57" s="637"/>
      <c r="AS57" s="637"/>
      <c r="AT57" s="638"/>
      <c r="AU57" s="638"/>
      <c r="AV57" s="655"/>
      <c r="AW57" s="631"/>
      <c r="AX57" s="667"/>
      <c r="AY57" s="527"/>
      <c r="AZ57" s="519"/>
      <c r="BA57" s="519"/>
      <c r="BB57" s="519"/>
      <c r="BC57" s="519"/>
      <c r="BD57" s="519"/>
      <c r="BE57" s="519"/>
      <c r="BF57" s="519"/>
      <c r="BG57" s="770"/>
      <c r="BH57" s="770"/>
      <c r="BI57" s="519"/>
      <c r="BJ57" s="519"/>
    </row>
    <row r="58" spans="1:65" s="765" customFormat="1" ht="27" customHeight="1">
      <c r="A58" s="971" t="s">
        <v>1573</v>
      </c>
      <c r="B58" s="971"/>
      <c r="C58" s="971"/>
      <c r="D58" s="971"/>
      <c r="E58" s="971"/>
      <c r="F58" s="971"/>
      <c r="G58" s="971"/>
      <c r="H58" s="971"/>
      <c r="I58" s="971"/>
      <c r="J58" s="971"/>
      <c r="K58" s="971"/>
      <c r="L58" s="381"/>
      <c r="M58" s="742" t="s">
        <v>1539</v>
      </c>
      <c r="N58" s="742"/>
      <c r="O58" s="742"/>
      <c r="P58" s="742" t="s">
        <v>1540</v>
      </c>
      <c r="Q58" s="381"/>
      <c r="R58" s="381"/>
      <c r="S58" s="381"/>
      <c r="T58" s="1080" t="s">
        <v>1544</v>
      </c>
      <c r="U58" s="1080"/>
      <c r="V58" s="1080"/>
      <c r="W58" s="1088" t="s">
        <v>1541</v>
      </c>
      <c r="X58" s="1088"/>
      <c r="Y58" s="1088"/>
      <c r="Z58" s="741"/>
      <c r="AA58" s="1089" t="s">
        <v>1542</v>
      </c>
      <c r="AB58" s="1089"/>
      <c r="AC58" s="1089"/>
      <c r="AD58" s="381"/>
      <c r="AE58" s="381"/>
      <c r="AF58" s="381"/>
      <c r="AG58" s="381"/>
      <c r="AH58" s="417"/>
      <c r="AI58" s="633"/>
      <c r="AJ58" s="633"/>
      <c r="AK58" s="767"/>
      <c r="AL58" s="633"/>
      <c r="AM58" s="633"/>
      <c r="AN58" s="658"/>
      <c r="AO58" s="634"/>
      <c r="AP58" s="634"/>
      <c r="AQ58" s="636"/>
      <c r="AR58" s="637"/>
      <c r="AS58" s="637"/>
      <c r="AT58" s="638"/>
      <c r="AU58" s="638"/>
      <c r="AV58" s="743"/>
      <c r="AW58" s="631"/>
      <c r="AX58" s="667"/>
      <c r="AY58" s="527"/>
      <c r="AZ58" s="519"/>
      <c r="BA58" s="519"/>
      <c r="BB58" s="519"/>
      <c r="BC58" s="519"/>
      <c r="BD58" s="519"/>
      <c r="BE58" s="519"/>
      <c r="BF58" s="519"/>
      <c r="BG58" s="770"/>
      <c r="BH58" s="770"/>
      <c r="BI58" s="519"/>
      <c r="BJ58" s="519"/>
      <c r="BM58" s="771">
        <f>IF(AA57="✓","不交付歴有り","")</f>
      </c>
    </row>
    <row r="59" spans="1:62" s="765" customFormat="1" ht="9.75" customHeight="1">
      <c r="A59" s="740"/>
      <c r="B59" s="381"/>
      <c r="C59" s="381"/>
      <c r="D59" s="469"/>
      <c r="E59" s="469"/>
      <c r="F59" s="469"/>
      <c r="G59" s="469"/>
      <c r="H59" s="469"/>
      <c r="I59" s="469"/>
      <c r="J59" s="469"/>
      <c r="K59" s="469"/>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417"/>
      <c r="AI59" s="633"/>
      <c r="AJ59" s="633"/>
      <c r="AK59" s="767"/>
      <c r="AL59" s="633"/>
      <c r="AM59" s="633"/>
      <c r="AN59" s="658"/>
      <c r="AO59" s="634"/>
      <c r="AP59" s="634"/>
      <c r="AQ59" s="636"/>
      <c r="AR59" s="637"/>
      <c r="AS59" s="637"/>
      <c r="AT59" s="638"/>
      <c r="AU59" s="638"/>
      <c r="AV59" s="655"/>
      <c r="AW59" s="631"/>
      <c r="AX59" s="667"/>
      <c r="AY59" s="527"/>
      <c r="AZ59" s="519"/>
      <c r="BA59" s="519"/>
      <c r="BB59" s="519"/>
      <c r="BC59" s="519"/>
      <c r="BD59" s="519"/>
      <c r="BE59" s="519"/>
      <c r="BF59" s="519"/>
      <c r="BG59" s="770"/>
      <c r="BH59" s="770"/>
      <c r="BI59" s="519"/>
      <c r="BJ59" s="519"/>
    </row>
    <row r="60" spans="1:62" s="472" customFormat="1" ht="15.75" customHeight="1" thickBot="1">
      <c r="A60" s="1045" t="s">
        <v>1558</v>
      </c>
      <c r="B60" s="1045"/>
      <c r="C60" s="1045"/>
      <c r="D60" s="1045"/>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408"/>
      <c r="AI60" s="628"/>
      <c r="AJ60" s="628"/>
      <c r="AK60" s="518"/>
      <c r="AL60" s="628"/>
      <c r="AM60" s="628"/>
      <c r="AN60" s="628"/>
      <c r="AO60" s="628"/>
      <c r="AP60" s="628"/>
      <c r="AQ60" s="628"/>
      <c r="AR60" s="628"/>
      <c r="AS60" s="628"/>
      <c r="AT60" s="628"/>
      <c r="AU60" s="628"/>
      <c r="AV60" s="628"/>
      <c r="AW60" s="628"/>
      <c r="AX60" s="518"/>
      <c r="AY60" s="518"/>
      <c r="AZ60" s="518"/>
      <c r="BA60" s="518"/>
      <c r="BB60" s="518"/>
      <c r="BC60" s="518"/>
      <c r="BD60" s="518"/>
      <c r="BE60" s="518"/>
      <c r="BF60" s="518"/>
      <c r="BG60" s="518"/>
      <c r="BH60" s="518"/>
      <c r="BI60" s="518"/>
      <c r="BJ60" s="518"/>
    </row>
    <row r="61" spans="1:62" s="472" customFormat="1" ht="18" customHeight="1">
      <c r="A61" s="1052" t="s">
        <v>518</v>
      </c>
      <c r="B61" s="986"/>
      <c r="C61" s="986"/>
      <c r="D61" s="986"/>
      <c r="E61" s="986"/>
      <c r="F61" s="986"/>
      <c r="G61" s="986"/>
      <c r="H61" s="986"/>
      <c r="I61" s="986"/>
      <c r="J61" s="1006"/>
      <c r="K61" s="985" t="s">
        <v>519</v>
      </c>
      <c r="L61" s="986"/>
      <c r="M61" s="986"/>
      <c r="N61" s="986"/>
      <c r="O61" s="986"/>
      <c r="P61" s="986"/>
      <c r="Q61" s="986"/>
      <c r="R61" s="986"/>
      <c r="S61" s="986"/>
      <c r="T61" s="1006"/>
      <c r="U61" s="985" t="s">
        <v>520</v>
      </c>
      <c r="V61" s="986"/>
      <c r="W61" s="986"/>
      <c r="X61" s="986"/>
      <c r="Y61" s="986"/>
      <c r="Z61" s="986"/>
      <c r="AA61" s="986"/>
      <c r="AB61" s="985" t="s">
        <v>521</v>
      </c>
      <c r="AC61" s="986"/>
      <c r="AD61" s="986"/>
      <c r="AE61" s="986"/>
      <c r="AF61" s="986"/>
      <c r="AG61" s="986"/>
      <c r="AH61" s="986"/>
      <c r="AI61" s="986"/>
      <c r="AJ61" s="987"/>
      <c r="AK61" s="518"/>
      <c r="AL61" s="628"/>
      <c r="AM61" s="628"/>
      <c r="AN61" s="628"/>
      <c r="AO61" s="628"/>
      <c r="AP61" s="628"/>
      <c r="AQ61" s="628"/>
      <c r="AR61" s="628"/>
      <c r="AS61" s="628"/>
      <c r="AT61" s="628"/>
      <c r="AU61" s="628"/>
      <c r="AV61" s="628"/>
      <c r="AW61" s="628"/>
      <c r="AX61" s="518"/>
      <c r="AY61" s="518"/>
      <c r="AZ61" s="518"/>
      <c r="BA61" s="518"/>
      <c r="BB61" s="518"/>
      <c r="BC61" s="518"/>
      <c r="BD61" s="518"/>
      <c r="BE61" s="518"/>
      <c r="BF61" s="518"/>
      <c r="BG61" s="518"/>
      <c r="BH61" s="518"/>
      <c r="BI61" s="518"/>
      <c r="BJ61" s="518"/>
    </row>
    <row r="62" spans="1:62" s="472" customFormat="1" ht="18" customHeight="1">
      <c r="A62" s="465"/>
      <c r="B62" s="448"/>
      <c r="C62" s="448"/>
      <c r="D62" s="450" t="s">
        <v>719</v>
      </c>
      <c r="E62" s="448"/>
      <c r="F62" s="448"/>
      <c r="G62" s="448"/>
      <c r="H62" s="448"/>
      <c r="I62" s="448"/>
      <c r="J62" s="449"/>
      <c r="K62" s="447"/>
      <c r="L62" s="448"/>
      <c r="M62" s="448"/>
      <c r="N62" s="450" t="s">
        <v>522</v>
      </c>
      <c r="O62" s="448"/>
      <c r="P62" s="448"/>
      <c r="Q62" s="448"/>
      <c r="R62" s="448"/>
      <c r="S62" s="448"/>
      <c r="T62" s="449"/>
      <c r="U62" s="995" t="s">
        <v>523</v>
      </c>
      <c r="V62" s="996"/>
      <c r="W62" s="996"/>
      <c r="X62" s="996"/>
      <c r="Y62" s="996"/>
      <c r="Z62" s="996"/>
      <c r="AA62" s="996"/>
      <c r="AB62" s="988" t="s">
        <v>524</v>
      </c>
      <c r="AC62" s="989"/>
      <c r="AD62" s="989"/>
      <c r="AE62" s="989"/>
      <c r="AF62" s="989"/>
      <c r="AG62" s="989"/>
      <c r="AH62" s="989"/>
      <c r="AI62" s="989"/>
      <c r="AJ62" s="990"/>
      <c r="AK62" s="518"/>
      <c r="AL62" s="628"/>
      <c r="AM62" s="628"/>
      <c r="AN62" s="628"/>
      <c r="AO62" s="628"/>
      <c r="AP62" s="628"/>
      <c r="AQ62" s="628"/>
      <c r="AR62" s="628"/>
      <c r="AS62" s="628"/>
      <c r="AT62" s="628"/>
      <c r="AU62" s="628"/>
      <c r="AV62" s="628"/>
      <c r="AW62" s="628"/>
      <c r="AX62" s="518"/>
      <c r="AY62" s="518"/>
      <c r="AZ62" s="518"/>
      <c r="BA62" s="518"/>
      <c r="BB62" s="518"/>
      <c r="BC62" s="518"/>
      <c r="BD62" s="518"/>
      <c r="BE62" s="518"/>
      <c r="BF62" s="518"/>
      <c r="BG62" s="518"/>
      <c r="BH62" s="518"/>
      <c r="BI62" s="518"/>
      <c r="BJ62" s="518"/>
    </row>
    <row r="63" spans="1:62" s="472" customFormat="1" ht="36" customHeight="1">
      <c r="A63" s="1082" t="s">
        <v>1581</v>
      </c>
      <c r="B63" s="1083"/>
      <c r="C63" s="1083"/>
      <c r="D63" s="451" t="s">
        <v>720</v>
      </c>
      <c r="E63" s="1083"/>
      <c r="F63" s="1083"/>
      <c r="G63" s="451" t="s">
        <v>721</v>
      </c>
      <c r="H63" s="1083"/>
      <c r="I63" s="1083"/>
      <c r="J63" s="451" t="s">
        <v>722</v>
      </c>
      <c r="K63" s="1084"/>
      <c r="L63" s="1083"/>
      <c r="M63" s="1083"/>
      <c r="N63" s="451" t="s">
        <v>720</v>
      </c>
      <c r="O63" s="1083"/>
      <c r="P63" s="1083"/>
      <c r="Q63" s="451" t="s">
        <v>721</v>
      </c>
      <c r="R63" s="1083"/>
      <c r="S63" s="1083"/>
      <c r="T63" s="451" t="s">
        <v>722</v>
      </c>
      <c r="U63" s="997"/>
      <c r="V63" s="998"/>
      <c r="W63" s="998"/>
      <c r="X63" s="998"/>
      <c r="Y63" s="998"/>
      <c r="Z63" s="998"/>
      <c r="AA63" s="998"/>
      <c r="AB63" s="991"/>
      <c r="AC63" s="991"/>
      <c r="AD63" s="991"/>
      <c r="AE63" s="991"/>
      <c r="AF63" s="991"/>
      <c r="AG63" s="991"/>
      <c r="AH63" s="991"/>
      <c r="AI63" s="991"/>
      <c r="AJ63" s="992"/>
      <c r="AK63" s="518"/>
      <c r="AL63" s="628"/>
      <c r="AM63" s="628"/>
      <c r="AN63" s="628"/>
      <c r="AO63" s="628"/>
      <c r="AP63" s="628"/>
      <c r="AQ63" s="628"/>
      <c r="AR63" s="628"/>
      <c r="AS63" s="628"/>
      <c r="AT63" s="628"/>
      <c r="AU63" s="628"/>
      <c r="AV63" s="628"/>
      <c r="AW63" s="628"/>
      <c r="AX63" s="518"/>
      <c r="AY63" s="518"/>
      <c r="AZ63" s="518"/>
      <c r="BA63" s="518"/>
      <c r="BB63" s="518"/>
      <c r="BC63" s="518"/>
      <c r="BD63" s="518"/>
      <c r="BE63" s="518"/>
      <c r="BF63" s="518"/>
      <c r="BG63" s="518"/>
      <c r="BH63" s="518"/>
      <c r="BI63" s="518"/>
      <c r="BJ63" s="518"/>
    </row>
    <row r="64" spans="1:62" s="472" customFormat="1" ht="36" customHeight="1">
      <c r="A64" s="1082"/>
      <c r="B64" s="1083"/>
      <c r="C64" s="1083"/>
      <c r="D64" s="451" t="s">
        <v>720</v>
      </c>
      <c r="E64" s="1083"/>
      <c r="F64" s="1083"/>
      <c r="G64" s="451" t="s">
        <v>721</v>
      </c>
      <c r="H64" s="1083"/>
      <c r="I64" s="1083"/>
      <c r="J64" s="451" t="s">
        <v>722</v>
      </c>
      <c r="K64" s="1084"/>
      <c r="L64" s="1083"/>
      <c r="M64" s="1083"/>
      <c r="N64" s="451" t="s">
        <v>720</v>
      </c>
      <c r="O64" s="1083"/>
      <c r="P64" s="1083"/>
      <c r="Q64" s="451" t="s">
        <v>721</v>
      </c>
      <c r="R64" s="1083"/>
      <c r="S64" s="1083"/>
      <c r="T64" s="451" t="s">
        <v>722</v>
      </c>
      <c r="U64" s="997"/>
      <c r="V64" s="998"/>
      <c r="W64" s="998"/>
      <c r="X64" s="998"/>
      <c r="Y64" s="998"/>
      <c r="Z64" s="998"/>
      <c r="AA64" s="998"/>
      <c r="AB64" s="991"/>
      <c r="AC64" s="991"/>
      <c r="AD64" s="991"/>
      <c r="AE64" s="991"/>
      <c r="AF64" s="991"/>
      <c r="AG64" s="991"/>
      <c r="AH64" s="991"/>
      <c r="AI64" s="991"/>
      <c r="AJ64" s="992"/>
      <c r="AK64" s="518"/>
      <c r="AL64" s="628"/>
      <c r="AM64" s="628"/>
      <c r="AN64" s="628"/>
      <c r="AO64" s="628"/>
      <c r="AP64" s="628"/>
      <c r="AQ64" s="628"/>
      <c r="AR64" s="628"/>
      <c r="AS64" s="628"/>
      <c r="AT64" s="628"/>
      <c r="AU64" s="628"/>
      <c r="AV64" s="628"/>
      <c r="AW64" s="628"/>
      <c r="AX64" s="518"/>
      <c r="AY64" s="518"/>
      <c r="AZ64" s="518"/>
      <c r="BA64" s="518"/>
      <c r="BB64" s="518"/>
      <c r="BC64" s="518"/>
      <c r="BD64" s="518"/>
      <c r="BE64" s="518"/>
      <c r="BF64" s="518"/>
      <c r="BG64" s="518"/>
      <c r="BH64" s="518"/>
      <c r="BI64" s="518"/>
      <c r="BJ64" s="518"/>
    </row>
    <row r="65" spans="1:62" s="472" customFormat="1" ht="36" customHeight="1" thickBot="1">
      <c r="A65" s="1090"/>
      <c r="B65" s="1091"/>
      <c r="C65" s="1091"/>
      <c r="D65" s="466" t="s">
        <v>720</v>
      </c>
      <c r="E65" s="1091"/>
      <c r="F65" s="1091"/>
      <c r="G65" s="466" t="s">
        <v>721</v>
      </c>
      <c r="H65" s="1091"/>
      <c r="I65" s="1091"/>
      <c r="J65" s="466" t="s">
        <v>722</v>
      </c>
      <c r="K65" s="1092"/>
      <c r="L65" s="1091"/>
      <c r="M65" s="1091"/>
      <c r="N65" s="466" t="s">
        <v>720</v>
      </c>
      <c r="O65" s="1091"/>
      <c r="P65" s="1091"/>
      <c r="Q65" s="466" t="s">
        <v>721</v>
      </c>
      <c r="R65" s="1091"/>
      <c r="S65" s="1091"/>
      <c r="T65" s="466" t="s">
        <v>722</v>
      </c>
      <c r="U65" s="999"/>
      <c r="V65" s="1000"/>
      <c r="W65" s="1000"/>
      <c r="X65" s="1000"/>
      <c r="Y65" s="1000"/>
      <c r="Z65" s="1000"/>
      <c r="AA65" s="1000"/>
      <c r="AB65" s="993"/>
      <c r="AC65" s="993"/>
      <c r="AD65" s="993"/>
      <c r="AE65" s="993"/>
      <c r="AF65" s="993"/>
      <c r="AG65" s="993"/>
      <c r="AH65" s="993"/>
      <c r="AI65" s="993"/>
      <c r="AJ65" s="994"/>
      <c r="AK65" s="518"/>
      <c r="AL65" s="628"/>
      <c r="AM65" s="628"/>
      <c r="AN65" s="628"/>
      <c r="AO65" s="628"/>
      <c r="AP65" s="628"/>
      <c r="AQ65" s="628"/>
      <c r="AR65" s="628"/>
      <c r="AS65" s="628"/>
      <c r="AT65" s="628"/>
      <c r="AU65" s="628"/>
      <c r="AV65" s="628"/>
      <c r="AW65" s="628"/>
      <c r="AX65" s="518"/>
      <c r="AY65" s="518"/>
      <c r="AZ65" s="518"/>
      <c r="BA65" s="518"/>
      <c r="BB65" s="518"/>
      <c r="BC65" s="518"/>
      <c r="BD65" s="518"/>
      <c r="BE65" s="518"/>
      <c r="BF65" s="518"/>
      <c r="BG65" s="518"/>
      <c r="BH65" s="518"/>
      <c r="BI65" s="518"/>
      <c r="BJ65" s="518"/>
    </row>
    <row r="66" spans="1:62" s="472" customFormat="1" ht="13.5" customHeight="1">
      <c r="A66" s="427"/>
      <c r="B66" s="427"/>
      <c r="C66" s="427"/>
      <c r="D66" s="428"/>
      <c r="E66" s="747"/>
      <c r="F66" s="747"/>
      <c r="G66" s="428"/>
      <c r="H66" s="747"/>
      <c r="I66" s="747"/>
      <c r="J66" s="428"/>
      <c r="K66" s="427"/>
      <c r="L66" s="427"/>
      <c r="M66" s="427"/>
      <c r="N66" s="428"/>
      <c r="O66" s="747"/>
      <c r="P66" s="747"/>
      <c r="Q66" s="428"/>
      <c r="R66" s="747"/>
      <c r="S66" s="747"/>
      <c r="T66" s="428"/>
      <c r="U66" s="427"/>
      <c r="V66" s="427"/>
      <c r="W66" s="427"/>
      <c r="X66" s="427"/>
      <c r="Y66" s="427"/>
      <c r="Z66" s="427"/>
      <c r="AA66" s="427"/>
      <c r="AB66" s="427"/>
      <c r="AC66" s="427"/>
      <c r="AD66" s="427"/>
      <c r="AE66" s="427"/>
      <c r="AF66" s="427"/>
      <c r="AG66" s="427"/>
      <c r="AH66" s="405"/>
      <c r="AI66" s="628"/>
      <c r="AJ66" s="628"/>
      <c r="AK66" s="518"/>
      <c r="AL66" s="628"/>
      <c r="AM66" s="628"/>
      <c r="AN66" s="628"/>
      <c r="AO66" s="628"/>
      <c r="AP66" s="628"/>
      <c r="AQ66" s="628"/>
      <c r="AR66" s="628"/>
      <c r="AS66" s="628"/>
      <c r="AT66" s="628"/>
      <c r="AU66" s="628"/>
      <c r="AV66" s="628"/>
      <c r="AW66" s="628"/>
      <c r="AX66" s="518"/>
      <c r="AY66" s="518"/>
      <c r="AZ66" s="518"/>
      <c r="BA66" s="518"/>
      <c r="BB66" s="518"/>
      <c r="BC66" s="518"/>
      <c r="BD66" s="518"/>
      <c r="BE66" s="518"/>
      <c r="BF66" s="518"/>
      <c r="BG66" s="518"/>
      <c r="BH66" s="518"/>
      <c r="BI66" s="518"/>
      <c r="BJ66" s="518"/>
    </row>
    <row r="67" spans="1:62" s="472" customFormat="1" ht="21.75" customHeight="1">
      <c r="A67" s="1087" t="s">
        <v>1559</v>
      </c>
      <c r="B67" s="1087"/>
      <c r="C67" s="1087"/>
      <c r="D67" s="1087"/>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1087"/>
      <c r="AB67" s="1087"/>
      <c r="AC67" s="1087"/>
      <c r="AD67" s="1087"/>
      <c r="AE67" s="1087"/>
      <c r="AF67" s="1087"/>
      <c r="AG67" s="1087"/>
      <c r="AH67" s="405"/>
      <c r="AI67" s="628"/>
      <c r="AJ67" s="628"/>
      <c r="AK67" s="518"/>
      <c r="AL67" s="628"/>
      <c r="AM67" s="628"/>
      <c r="AN67" s="628"/>
      <c r="AO67" s="628"/>
      <c r="AP67" s="628"/>
      <c r="AQ67" s="628"/>
      <c r="AR67" s="628"/>
      <c r="AS67" s="628"/>
      <c r="AT67" s="628"/>
      <c r="AU67" s="628"/>
      <c r="AV67" s="628"/>
      <c r="AW67" s="628"/>
      <c r="AX67" s="518"/>
      <c r="AY67" s="518"/>
      <c r="AZ67" s="518"/>
      <c r="BA67" s="518"/>
      <c r="BB67" s="518"/>
      <c r="BC67" s="518"/>
      <c r="BD67" s="518"/>
      <c r="BE67" s="518"/>
      <c r="BF67" s="518"/>
      <c r="BG67" s="518"/>
      <c r="BH67" s="518"/>
      <c r="BI67" s="518"/>
      <c r="BJ67" s="518"/>
    </row>
    <row r="68" spans="1:62" s="472" customFormat="1" ht="25.5" customHeight="1">
      <c r="A68" s="979"/>
      <c r="B68" s="979"/>
      <c r="C68" s="979"/>
      <c r="D68" s="979"/>
      <c r="E68" s="979"/>
      <c r="F68" s="979"/>
      <c r="G68" s="979"/>
      <c r="H68" s="979"/>
      <c r="I68" s="979"/>
      <c r="J68" s="979"/>
      <c r="K68" s="979"/>
      <c r="L68" s="979"/>
      <c r="M68" s="979"/>
      <c r="N68" s="979"/>
      <c r="O68" s="979"/>
      <c r="P68" s="979"/>
      <c r="Q68" s="979"/>
      <c r="R68" s="979"/>
      <c r="S68" s="979"/>
      <c r="T68" s="979"/>
      <c r="U68" s="979"/>
      <c r="V68" s="979"/>
      <c r="W68" s="979"/>
      <c r="X68" s="979"/>
      <c r="Y68" s="979"/>
      <c r="Z68" s="979"/>
      <c r="AA68" s="979"/>
      <c r="AB68" s="979"/>
      <c r="AC68" s="979"/>
      <c r="AD68" s="979"/>
      <c r="AE68" s="979"/>
      <c r="AF68" s="979"/>
      <c r="AG68" s="979"/>
      <c r="AH68" s="979"/>
      <c r="AI68" s="979"/>
      <c r="AJ68" s="979"/>
      <c r="AK68" s="518"/>
      <c r="AL68" s="628"/>
      <c r="AM68" s="628"/>
      <c r="AN68" s="628"/>
      <c r="AO68" s="628"/>
      <c r="AP68" s="628"/>
      <c r="AQ68" s="628"/>
      <c r="AR68" s="628"/>
      <c r="AS68" s="628"/>
      <c r="AT68" s="628"/>
      <c r="AU68" s="628"/>
      <c r="AV68" s="628"/>
      <c r="AW68" s="628"/>
      <c r="AX68" s="518"/>
      <c r="AY68" s="518"/>
      <c r="AZ68" s="518"/>
      <c r="BA68" s="518"/>
      <c r="BB68" s="518"/>
      <c r="BC68" s="518"/>
      <c r="BD68" s="518"/>
      <c r="BE68" s="518"/>
      <c r="BF68" s="518"/>
      <c r="BG68" s="518"/>
      <c r="BH68" s="518"/>
      <c r="BI68" s="518"/>
      <c r="BJ68" s="518"/>
    </row>
    <row r="69" spans="1:62" s="472" customFormat="1" ht="25.5" customHeight="1">
      <c r="A69" s="980" t="s">
        <v>1563</v>
      </c>
      <c r="B69" s="980"/>
      <c r="C69" s="980"/>
      <c r="D69" s="980"/>
      <c r="E69" s="980"/>
      <c r="F69" s="980"/>
      <c r="G69" s="980"/>
      <c r="H69" s="980"/>
      <c r="I69" s="980"/>
      <c r="J69" s="980"/>
      <c r="K69" s="980"/>
      <c r="L69" s="980"/>
      <c r="M69" s="980"/>
      <c r="N69" s="980"/>
      <c r="O69" s="980"/>
      <c r="P69" s="980"/>
      <c r="Q69" s="980"/>
      <c r="R69" s="980"/>
      <c r="S69" s="980"/>
      <c r="T69" s="980"/>
      <c r="U69" s="980"/>
      <c r="V69" s="980"/>
      <c r="W69" s="980"/>
      <c r="X69" s="980"/>
      <c r="Y69" s="980"/>
      <c r="Z69" s="980"/>
      <c r="AA69" s="980"/>
      <c r="AB69" s="980"/>
      <c r="AC69" s="980"/>
      <c r="AD69" s="980"/>
      <c r="AE69" s="980"/>
      <c r="AF69" s="980"/>
      <c r="AG69" s="980"/>
      <c r="AH69" s="980"/>
      <c r="AI69" s="980"/>
      <c r="AJ69" s="980"/>
      <c r="AK69" s="518"/>
      <c r="AL69" s="628"/>
      <c r="AM69" s="628"/>
      <c r="AN69" s="628"/>
      <c r="AO69" s="628"/>
      <c r="AP69" s="628"/>
      <c r="AQ69" s="628"/>
      <c r="AR69" s="628"/>
      <c r="AS69" s="628"/>
      <c r="AT69" s="628"/>
      <c r="AU69" s="628"/>
      <c r="AV69" s="628"/>
      <c r="AW69" s="628"/>
      <c r="AX69" s="518"/>
      <c r="AY69" s="518"/>
      <c r="AZ69" s="518"/>
      <c r="BA69" s="518"/>
      <c r="BB69" s="518"/>
      <c r="BC69" s="518"/>
      <c r="BD69" s="518"/>
      <c r="BE69" s="518"/>
      <c r="BF69" s="518"/>
      <c r="BG69" s="518"/>
      <c r="BH69" s="518"/>
      <c r="BI69" s="518"/>
      <c r="BJ69" s="518"/>
    </row>
    <row r="70" spans="1:62" s="472" customFormat="1" ht="25.5" customHeight="1">
      <c r="A70" s="979"/>
      <c r="B70" s="979"/>
      <c r="C70" s="979"/>
      <c r="D70" s="979"/>
      <c r="E70" s="979"/>
      <c r="F70" s="979"/>
      <c r="G70" s="979"/>
      <c r="H70" s="979"/>
      <c r="I70" s="979"/>
      <c r="J70" s="979"/>
      <c r="K70" s="979"/>
      <c r="L70" s="979"/>
      <c r="M70" s="979"/>
      <c r="N70" s="979"/>
      <c r="O70" s="979"/>
      <c r="P70" s="979"/>
      <c r="Q70" s="979"/>
      <c r="R70" s="979"/>
      <c r="S70" s="979"/>
      <c r="T70" s="979"/>
      <c r="U70" s="979"/>
      <c r="V70" s="979"/>
      <c r="W70" s="979"/>
      <c r="X70" s="979"/>
      <c r="Y70" s="979"/>
      <c r="Z70" s="979"/>
      <c r="AA70" s="979"/>
      <c r="AB70" s="979"/>
      <c r="AC70" s="979"/>
      <c r="AD70" s="979"/>
      <c r="AE70" s="979"/>
      <c r="AF70" s="979"/>
      <c r="AG70" s="979"/>
      <c r="AH70" s="979"/>
      <c r="AI70" s="979"/>
      <c r="AJ70" s="979"/>
      <c r="AK70" s="518"/>
      <c r="AL70" s="628"/>
      <c r="AM70" s="628"/>
      <c r="AN70" s="628"/>
      <c r="AO70" s="628"/>
      <c r="AP70" s="628"/>
      <c r="AQ70" s="628"/>
      <c r="AR70" s="628"/>
      <c r="AS70" s="628"/>
      <c r="AT70" s="628"/>
      <c r="AU70" s="628"/>
      <c r="AV70" s="628"/>
      <c r="AW70" s="628"/>
      <c r="AX70" s="518"/>
      <c r="AY70" s="518"/>
      <c r="AZ70" s="518"/>
      <c r="BA70" s="518"/>
      <c r="BB70" s="518"/>
      <c r="BC70" s="518"/>
      <c r="BD70" s="518"/>
      <c r="BE70" s="518"/>
      <c r="BF70" s="518"/>
      <c r="BG70" s="518"/>
      <c r="BH70" s="518"/>
      <c r="BI70" s="518"/>
      <c r="BJ70" s="518"/>
    </row>
    <row r="71" spans="1:62" s="762" customFormat="1" ht="25.5" customHeight="1">
      <c r="A71" s="979"/>
      <c r="B71" s="979"/>
      <c r="C71" s="979"/>
      <c r="D71" s="979"/>
      <c r="E71" s="979"/>
      <c r="F71" s="979"/>
      <c r="G71" s="979"/>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517"/>
      <c r="AL71" s="626"/>
      <c r="AM71" s="626"/>
      <c r="AN71" s="626"/>
      <c r="AO71" s="626"/>
      <c r="AP71" s="626"/>
      <c r="AQ71" s="626"/>
      <c r="AR71" s="626"/>
      <c r="AS71" s="626"/>
      <c r="AT71" s="626"/>
      <c r="AU71" s="626"/>
      <c r="AV71" s="626"/>
      <c r="AW71" s="626"/>
      <c r="AX71" s="517"/>
      <c r="AY71" s="517"/>
      <c r="AZ71" s="517"/>
      <c r="BA71" s="517"/>
      <c r="BB71" s="517"/>
      <c r="BC71" s="517"/>
      <c r="BD71" s="517"/>
      <c r="BE71" s="517"/>
      <c r="BF71" s="517"/>
      <c r="BG71" s="517"/>
      <c r="BH71" s="517"/>
      <c r="BI71" s="517"/>
      <c r="BJ71" s="517"/>
    </row>
    <row r="72" spans="1:62" s="472" customFormat="1" ht="6" customHeight="1">
      <c r="A72" s="408"/>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29"/>
      <c r="AI72" s="649"/>
      <c r="AJ72" s="628"/>
      <c r="AK72" s="518"/>
      <c r="AL72" s="628"/>
      <c r="AM72" s="628"/>
      <c r="AN72" s="628"/>
      <c r="AO72" s="628"/>
      <c r="AP72" s="628"/>
      <c r="AQ72" s="628"/>
      <c r="AR72" s="628"/>
      <c r="AS72" s="628"/>
      <c r="AT72" s="628"/>
      <c r="AU72" s="628"/>
      <c r="AV72" s="628"/>
      <c r="AW72" s="628"/>
      <c r="AX72" s="518"/>
      <c r="AY72" s="518"/>
      <c r="AZ72" s="518"/>
      <c r="BA72" s="518"/>
      <c r="BB72" s="518"/>
      <c r="BC72" s="518"/>
      <c r="BD72" s="518"/>
      <c r="BE72" s="518"/>
      <c r="BF72" s="518"/>
      <c r="BG72" s="518"/>
      <c r="BH72" s="518"/>
      <c r="BI72" s="518"/>
      <c r="BJ72" s="518"/>
    </row>
    <row r="73" spans="1:62" s="472" customFormat="1" ht="18" customHeight="1">
      <c r="A73" s="1093" t="s">
        <v>1560</v>
      </c>
      <c r="B73" s="1094"/>
      <c r="C73" s="1094"/>
      <c r="D73" s="1094"/>
      <c r="E73" s="1094"/>
      <c r="F73" s="1094"/>
      <c r="G73" s="1094"/>
      <c r="H73" s="1094"/>
      <c r="I73" s="1094"/>
      <c r="J73" s="1094"/>
      <c r="K73" s="1094"/>
      <c r="L73" s="1094"/>
      <c r="M73" s="1094"/>
      <c r="N73" s="1094"/>
      <c r="O73" s="1094"/>
      <c r="P73" s="1094"/>
      <c r="Q73" s="1094"/>
      <c r="R73" s="1094"/>
      <c r="S73" s="1094"/>
      <c r="T73" s="1094"/>
      <c r="U73" s="1094"/>
      <c r="V73" s="1094"/>
      <c r="W73" s="1094"/>
      <c r="X73" s="1094"/>
      <c r="Y73" s="1094"/>
      <c r="Z73" s="1094"/>
      <c r="AA73" s="1094"/>
      <c r="AB73" s="1094"/>
      <c r="AC73" s="1094"/>
      <c r="AD73" s="1094"/>
      <c r="AE73" s="1094"/>
      <c r="AF73" s="1094"/>
      <c r="AG73" s="1094"/>
      <c r="AH73" s="405"/>
      <c r="AI73" s="628"/>
      <c r="AJ73" s="628"/>
      <c r="AK73" s="518"/>
      <c r="AL73" s="628"/>
      <c r="AM73" s="628"/>
      <c r="AN73" s="628"/>
      <c r="AO73" s="628"/>
      <c r="AP73" s="628"/>
      <c r="AQ73" s="628"/>
      <c r="AR73" s="628"/>
      <c r="AS73" s="628"/>
      <c r="AT73" s="628"/>
      <c r="AU73" s="628"/>
      <c r="AV73" s="628"/>
      <c r="AW73" s="628"/>
      <c r="AX73" s="518"/>
      <c r="AY73" s="518"/>
      <c r="AZ73" s="518"/>
      <c r="BA73" s="518"/>
      <c r="BB73" s="518"/>
      <c r="BC73" s="518"/>
      <c r="BD73" s="518"/>
      <c r="BE73" s="518"/>
      <c r="BF73" s="518"/>
      <c r="BG73" s="518"/>
      <c r="BH73" s="518"/>
      <c r="BI73" s="518"/>
      <c r="BJ73" s="518"/>
    </row>
    <row r="74" spans="1:62" s="472" customFormat="1" ht="9.75" customHeight="1">
      <c r="A74" s="749"/>
      <c r="B74" s="749"/>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49"/>
      <c r="AC74" s="749"/>
      <c r="AD74" s="749"/>
      <c r="AE74" s="749"/>
      <c r="AF74" s="749"/>
      <c r="AG74" s="749"/>
      <c r="AH74" s="431"/>
      <c r="AI74" s="649"/>
      <c r="AJ74" s="628"/>
      <c r="AK74" s="518"/>
      <c r="AL74" s="628"/>
      <c r="AM74" s="628"/>
      <c r="AN74" s="628"/>
      <c r="AO74" s="628"/>
      <c r="AP74" s="628"/>
      <c r="AQ74" s="628"/>
      <c r="AR74" s="628"/>
      <c r="AS74" s="628"/>
      <c r="AT74" s="628"/>
      <c r="AU74" s="628"/>
      <c r="AV74" s="628"/>
      <c r="AW74" s="628"/>
      <c r="AX74" s="518"/>
      <c r="AY74" s="518"/>
      <c r="AZ74" s="518"/>
      <c r="BA74" s="518"/>
      <c r="BB74" s="518"/>
      <c r="BC74" s="518"/>
      <c r="BD74" s="518"/>
      <c r="BE74" s="518"/>
      <c r="BF74" s="518"/>
      <c r="BG74" s="518"/>
      <c r="BH74" s="518"/>
      <c r="BI74" s="518"/>
      <c r="BJ74" s="518"/>
    </row>
    <row r="75" spans="1:62" s="472" customFormat="1" ht="18" customHeight="1">
      <c r="A75" s="1095" t="s">
        <v>525</v>
      </c>
      <c r="B75" s="1095"/>
      <c r="C75" s="1095"/>
      <c r="D75" s="1095"/>
      <c r="E75" s="1095"/>
      <c r="F75" s="1095"/>
      <c r="G75" s="1095"/>
      <c r="H75" s="1095"/>
      <c r="I75" s="1095"/>
      <c r="J75" s="1096"/>
      <c r="K75" s="1096"/>
      <c r="L75" s="1096"/>
      <c r="M75" s="1096"/>
      <c r="N75" s="1096"/>
      <c r="O75" s="1096"/>
      <c r="P75" s="1096"/>
      <c r="Q75" s="1096"/>
      <c r="R75" s="1096"/>
      <c r="S75" s="1096"/>
      <c r="T75" s="1096"/>
      <c r="U75" s="1096"/>
      <c r="V75" s="1096"/>
      <c r="W75" s="1096"/>
      <c r="X75" s="1096"/>
      <c r="Y75" s="1096"/>
      <c r="Z75" s="1096"/>
      <c r="AA75" s="1096"/>
      <c r="AB75" s="1096"/>
      <c r="AC75" s="1096"/>
      <c r="AD75" s="1096"/>
      <c r="AE75" s="1096"/>
      <c r="AF75" s="1096"/>
      <c r="AG75" s="1096"/>
      <c r="AH75" s="431"/>
      <c r="AI75" s="628"/>
      <c r="AJ75" s="628"/>
      <c r="AK75" s="518"/>
      <c r="AL75" s="628"/>
      <c r="AM75" s="628"/>
      <c r="AN75" s="628"/>
      <c r="AO75" s="628"/>
      <c r="AP75" s="628"/>
      <c r="AQ75" s="628"/>
      <c r="AR75" s="628"/>
      <c r="AS75" s="628"/>
      <c r="AT75" s="628"/>
      <c r="AU75" s="628"/>
      <c r="AV75" s="628"/>
      <c r="AW75" s="628"/>
      <c r="AX75" s="518"/>
      <c r="AY75" s="518"/>
      <c r="AZ75" s="518"/>
      <c r="BA75" s="518"/>
      <c r="BB75" s="518"/>
      <c r="BC75" s="518"/>
      <c r="BD75" s="518"/>
      <c r="BE75" s="518"/>
      <c r="BF75" s="518"/>
      <c r="BG75" s="518"/>
      <c r="BH75" s="518"/>
      <c r="BI75" s="518"/>
      <c r="BJ75" s="518"/>
    </row>
    <row r="76" spans="1:62" s="472" customFormat="1" ht="18" customHeight="1">
      <c r="A76" s="1098" t="s">
        <v>526</v>
      </c>
      <c r="B76" s="1098"/>
      <c r="C76" s="1098"/>
      <c r="D76" s="1098"/>
      <c r="E76" s="1098"/>
      <c r="F76" s="1098"/>
      <c r="G76" s="1098"/>
      <c r="H76" s="1098"/>
      <c r="I76" s="1098"/>
      <c r="J76" s="1097"/>
      <c r="K76" s="1097"/>
      <c r="L76" s="1097"/>
      <c r="M76" s="1097"/>
      <c r="N76" s="1097"/>
      <c r="O76" s="1097"/>
      <c r="P76" s="1097"/>
      <c r="Q76" s="1097"/>
      <c r="R76" s="1097"/>
      <c r="S76" s="1097"/>
      <c r="T76" s="1097"/>
      <c r="U76" s="1097"/>
      <c r="V76" s="1097"/>
      <c r="W76" s="1097"/>
      <c r="X76" s="1097"/>
      <c r="Y76" s="1097"/>
      <c r="Z76" s="1097"/>
      <c r="AA76" s="1097"/>
      <c r="AB76" s="1097"/>
      <c r="AC76" s="1097"/>
      <c r="AD76" s="1097"/>
      <c r="AE76" s="1097"/>
      <c r="AF76" s="1097"/>
      <c r="AG76" s="1097"/>
      <c r="AH76" s="429"/>
      <c r="AI76" s="649"/>
      <c r="AJ76" s="628"/>
      <c r="AK76" s="518"/>
      <c r="AL76" s="628"/>
      <c r="AM76" s="628"/>
      <c r="AN76" s="628"/>
      <c r="AO76" s="628"/>
      <c r="AP76" s="628"/>
      <c r="AQ76" s="628"/>
      <c r="AR76" s="628"/>
      <c r="AS76" s="628"/>
      <c r="AT76" s="628"/>
      <c r="AU76" s="628"/>
      <c r="AV76" s="628"/>
      <c r="AW76" s="628"/>
      <c r="AX76" s="518"/>
      <c r="AY76" s="518"/>
      <c r="AZ76" s="518"/>
      <c r="BA76" s="518"/>
      <c r="BB76" s="518"/>
      <c r="BC76" s="518"/>
      <c r="BD76" s="518"/>
      <c r="BE76" s="518"/>
      <c r="BF76" s="518"/>
      <c r="BG76" s="518"/>
      <c r="BH76" s="518"/>
      <c r="BI76" s="518"/>
      <c r="BJ76" s="518"/>
    </row>
    <row r="77" spans="1:62" s="472" customFormat="1" ht="9.75" customHeight="1">
      <c r="A77" s="421"/>
      <c r="B77" s="432"/>
      <c r="C77" s="432"/>
      <c r="D77" s="432"/>
      <c r="E77" s="432"/>
      <c r="F77" s="432"/>
      <c r="G77" s="432"/>
      <c r="H77" s="432"/>
      <c r="I77" s="432"/>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08"/>
      <c r="AI77" s="628"/>
      <c r="AJ77" s="628"/>
      <c r="AK77" s="518"/>
      <c r="AL77" s="628"/>
      <c r="AM77" s="628"/>
      <c r="AN77" s="628"/>
      <c r="AO77" s="628"/>
      <c r="AP77" s="628"/>
      <c r="AQ77" s="628"/>
      <c r="AR77" s="628"/>
      <c r="AS77" s="628"/>
      <c r="AT77" s="628"/>
      <c r="AU77" s="628"/>
      <c r="AV77" s="628"/>
      <c r="AW77" s="628"/>
      <c r="AX77" s="518"/>
      <c r="AY77" s="518"/>
      <c r="AZ77" s="518"/>
      <c r="BA77" s="518"/>
      <c r="BB77" s="518"/>
      <c r="BC77" s="518"/>
      <c r="BD77" s="518"/>
      <c r="BE77" s="518"/>
      <c r="BF77" s="518"/>
      <c r="BG77" s="518"/>
      <c r="BH77" s="518"/>
      <c r="BI77" s="518"/>
      <c r="BJ77" s="518"/>
    </row>
    <row r="78" spans="1:62" s="472" customFormat="1" ht="18" customHeight="1">
      <c r="A78" s="1099" t="s">
        <v>527</v>
      </c>
      <c r="B78" s="1099"/>
      <c r="C78" s="1099"/>
      <c r="D78" s="1099"/>
      <c r="E78" s="1099"/>
      <c r="F78" s="1099"/>
      <c r="G78" s="1099"/>
      <c r="H78" s="1099"/>
      <c r="I78" s="1099"/>
      <c r="J78" s="1100"/>
      <c r="K78" s="1100"/>
      <c r="L78" s="1100"/>
      <c r="M78" s="1100"/>
      <c r="N78" s="1100"/>
      <c r="O78" s="1100"/>
      <c r="P78" s="1100"/>
      <c r="Q78" s="1100"/>
      <c r="R78" s="1100"/>
      <c r="S78" s="1100"/>
      <c r="T78" s="1100"/>
      <c r="U78" s="1100"/>
      <c r="V78" s="1100"/>
      <c r="W78" s="1100"/>
      <c r="X78" s="1100"/>
      <c r="Y78" s="1100"/>
      <c r="Z78" s="1100"/>
      <c r="AA78" s="1100"/>
      <c r="AB78" s="1100"/>
      <c r="AC78" s="1100"/>
      <c r="AD78" s="1100"/>
      <c r="AE78" s="1100"/>
      <c r="AF78" s="1100"/>
      <c r="AG78" s="1100"/>
      <c r="AH78" s="408"/>
      <c r="AI78" s="628"/>
      <c r="AJ78" s="628"/>
      <c r="AK78" s="518"/>
      <c r="AL78" s="628"/>
      <c r="AM78" s="628"/>
      <c r="AN78" s="628"/>
      <c r="AO78" s="628"/>
      <c r="AP78" s="628"/>
      <c r="AQ78" s="628"/>
      <c r="AR78" s="628"/>
      <c r="AS78" s="628"/>
      <c r="AT78" s="628"/>
      <c r="AU78" s="628"/>
      <c r="AV78" s="628"/>
      <c r="AW78" s="628"/>
      <c r="AX78" s="518"/>
      <c r="AY78" s="518"/>
      <c r="AZ78" s="518"/>
      <c r="BA78" s="518"/>
      <c r="BB78" s="518"/>
      <c r="BC78" s="518"/>
      <c r="BD78" s="518"/>
      <c r="BE78" s="518"/>
      <c r="BF78" s="518"/>
      <c r="BG78" s="518"/>
      <c r="BH78" s="518"/>
      <c r="BI78" s="518"/>
      <c r="BJ78" s="518"/>
    </row>
    <row r="79" spans="1:62" s="472" customFormat="1" ht="18" customHeight="1">
      <c r="A79" s="1102" t="s">
        <v>528</v>
      </c>
      <c r="B79" s="1102"/>
      <c r="C79" s="1102"/>
      <c r="D79" s="1102"/>
      <c r="E79" s="1102"/>
      <c r="F79" s="1102"/>
      <c r="G79" s="1102"/>
      <c r="H79" s="1102"/>
      <c r="I79" s="1102"/>
      <c r="J79" s="1101"/>
      <c r="K79" s="1101"/>
      <c r="L79" s="1101"/>
      <c r="M79" s="1101"/>
      <c r="N79" s="1101"/>
      <c r="O79" s="1101"/>
      <c r="P79" s="1101"/>
      <c r="Q79" s="1101"/>
      <c r="R79" s="1101"/>
      <c r="S79" s="1101"/>
      <c r="T79" s="1101"/>
      <c r="U79" s="1101"/>
      <c r="V79" s="1101"/>
      <c r="W79" s="1101"/>
      <c r="X79" s="1101"/>
      <c r="Y79" s="1101"/>
      <c r="Z79" s="1101"/>
      <c r="AA79" s="1101"/>
      <c r="AB79" s="1101"/>
      <c r="AC79" s="1101"/>
      <c r="AD79" s="1101"/>
      <c r="AE79" s="1101"/>
      <c r="AF79" s="1101"/>
      <c r="AG79" s="1101"/>
      <c r="AH79" s="408"/>
      <c r="AI79" s="628"/>
      <c r="AJ79" s="628"/>
      <c r="AK79" s="518"/>
      <c r="AL79" s="628"/>
      <c r="AM79" s="628"/>
      <c r="AN79" s="628"/>
      <c r="AO79" s="628"/>
      <c r="AP79" s="628"/>
      <c r="AQ79" s="628"/>
      <c r="AR79" s="628"/>
      <c r="AS79" s="628"/>
      <c r="AT79" s="628"/>
      <c r="AU79" s="628"/>
      <c r="AV79" s="628"/>
      <c r="AW79" s="628"/>
      <c r="AX79" s="518"/>
      <c r="AY79" s="518"/>
      <c r="AZ79" s="518"/>
      <c r="BA79" s="518"/>
      <c r="BB79" s="518"/>
      <c r="BC79" s="518"/>
      <c r="BD79" s="518"/>
      <c r="BE79" s="518"/>
      <c r="BF79" s="518"/>
      <c r="BG79" s="518"/>
      <c r="BH79" s="518"/>
      <c r="BI79" s="518"/>
      <c r="BJ79" s="518"/>
    </row>
    <row r="80" spans="1:62" s="472" customFormat="1" ht="9.75" customHeight="1">
      <c r="A80" s="430"/>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08"/>
      <c r="AI80" s="628"/>
      <c r="AJ80" s="628"/>
      <c r="AK80" s="518"/>
      <c r="AL80" s="628"/>
      <c r="AM80" s="628"/>
      <c r="AN80" s="628"/>
      <c r="AO80" s="628"/>
      <c r="AP80" s="628"/>
      <c r="AQ80" s="628"/>
      <c r="AR80" s="628"/>
      <c r="AS80" s="628"/>
      <c r="AT80" s="628"/>
      <c r="AU80" s="628"/>
      <c r="AV80" s="628"/>
      <c r="AW80" s="628"/>
      <c r="AX80" s="518"/>
      <c r="AY80" s="518"/>
      <c r="AZ80" s="518"/>
      <c r="BA80" s="518"/>
      <c r="BB80" s="518"/>
      <c r="BC80" s="518"/>
      <c r="BD80" s="518"/>
      <c r="BE80" s="518"/>
      <c r="BF80" s="518"/>
      <c r="BG80" s="518"/>
      <c r="BH80" s="518"/>
      <c r="BI80" s="518"/>
      <c r="BJ80" s="518"/>
    </row>
    <row r="81" spans="1:62" s="472" customFormat="1" ht="18" customHeight="1">
      <c r="A81" s="1095" t="s">
        <v>529</v>
      </c>
      <c r="B81" s="1095"/>
      <c r="C81" s="1095"/>
      <c r="D81" s="1095"/>
      <c r="E81" s="1095"/>
      <c r="F81" s="1095"/>
      <c r="G81" s="1095"/>
      <c r="H81" s="1095"/>
      <c r="I81" s="1095"/>
      <c r="J81" s="1105"/>
      <c r="K81" s="1105"/>
      <c r="L81" s="1105"/>
      <c r="M81" s="1105"/>
      <c r="N81" s="1105"/>
      <c r="O81" s="1105"/>
      <c r="P81" s="1105"/>
      <c r="Q81" s="1105"/>
      <c r="R81" s="1105"/>
      <c r="S81" s="1105"/>
      <c r="T81" s="1105"/>
      <c r="U81" s="1105"/>
      <c r="V81" s="1105"/>
      <c r="W81" s="1105"/>
      <c r="X81" s="1105"/>
      <c r="Y81" s="1105"/>
      <c r="Z81" s="1105"/>
      <c r="AA81" s="1105"/>
      <c r="AB81" s="1105"/>
      <c r="AC81" s="1105"/>
      <c r="AD81" s="1105"/>
      <c r="AE81" s="1105"/>
      <c r="AF81" s="1105"/>
      <c r="AG81" s="1105"/>
      <c r="AH81" s="405"/>
      <c r="AI81" s="628"/>
      <c r="AJ81" s="628"/>
      <c r="AK81" s="518"/>
      <c r="AL81" s="628"/>
      <c r="AM81" s="628"/>
      <c r="AN81" s="628"/>
      <c r="AO81" s="628"/>
      <c r="AP81" s="628"/>
      <c r="AQ81" s="628"/>
      <c r="AR81" s="628"/>
      <c r="AS81" s="628"/>
      <c r="AT81" s="628"/>
      <c r="AU81" s="628"/>
      <c r="AV81" s="628"/>
      <c r="AW81" s="628"/>
      <c r="AX81" s="518"/>
      <c r="AY81" s="518"/>
      <c r="AZ81" s="518"/>
      <c r="BA81" s="518"/>
      <c r="BB81" s="518"/>
      <c r="BC81" s="518"/>
      <c r="BD81" s="518"/>
      <c r="BE81" s="518"/>
      <c r="BF81" s="518"/>
      <c r="BG81" s="518"/>
      <c r="BH81" s="518"/>
      <c r="BI81" s="518"/>
      <c r="BJ81" s="518"/>
    </row>
    <row r="82" spans="1:62" s="472" customFormat="1" ht="18" customHeight="1">
      <c r="A82" s="1107" t="s">
        <v>530</v>
      </c>
      <c r="B82" s="1107"/>
      <c r="C82" s="1107"/>
      <c r="D82" s="1107"/>
      <c r="E82" s="1107"/>
      <c r="F82" s="1107"/>
      <c r="G82" s="1107"/>
      <c r="H82" s="1107"/>
      <c r="I82" s="1107"/>
      <c r="J82" s="1106"/>
      <c r="K82" s="1106"/>
      <c r="L82" s="1106"/>
      <c r="M82" s="1106"/>
      <c r="N82" s="1106"/>
      <c r="O82" s="1106"/>
      <c r="P82" s="1106"/>
      <c r="Q82" s="1106"/>
      <c r="R82" s="1106"/>
      <c r="S82" s="1106"/>
      <c r="T82" s="1106"/>
      <c r="U82" s="1106"/>
      <c r="V82" s="1106"/>
      <c r="W82" s="1106"/>
      <c r="X82" s="1106"/>
      <c r="Y82" s="1106"/>
      <c r="Z82" s="1106"/>
      <c r="AA82" s="1106"/>
      <c r="AB82" s="1106"/>
      <c r="AC82" s="1106"/>
      <c r="AD82" s="1106"/>
      <c r="AE82" s="1106"/>
      <c r="AF82" s="1106"/>
      <c r="AG82" s="1106"/>
      <c r="AH82" s="405"/>
      <c r="AI82" s="628"/>
      <c r="AJ82" s="628"/>
      <c r="AK82" s="518"/>
      <c r="AL82" s="628"/>
      <c r="AM82" s="628"/>
      <c r="AN82" s="628"/>
      <c r="AO82" s="628"/>
      <c r="AP82" s="628"/>
      <c r="AQ82" s="628"/>
      <c r="AR82" s="628"/>
      <c r="AS82" s="628"/>
      <c r="AT82" s="628"/>
      <c r="AU82" s="628"/>
      <c r="AV82" s="628"/>
      <c r="AW82" s="628"/>
      <c r="AX82" s="518"/>
      <c r="AY82" s="518"/>
      <c r="AZ82" s="518"/>
      <c r="BA82" s="518"/>
      <c r="BB82" s="518"/>
      <c r="BC82" s="518"/>
      <c r="BD82" s="518"/>
      <c r="BE82" s="518"/>
      <c r="BF82" s="518"/>
      <c r="BG82" s="518"/>
      <c r="BH82" s="518"/>
      <c r="BI82" s="518"/>
      <c r="BJ82" s="518"/>
    </row>
    <row r="83" spans="1:62" s="472" customFormat="1" ht="9.75" customHeight="1">
      <c r="A83" s="430"/>
      <c r="B83" s="430"/>
      <c r="C83" s="429"/>
      <c r="D83" s="429"/>
      <c r="E83" s="429"/>
      <c r="F83" s="429"/>
      <c r="G83" s="429"/>
      <c r="H83" s="429"/>
      <c r="I83" s="429"/>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05"/>
      <c r="AI83" s="628"/>
      <c r="AJ83" s="628"/>
      <c r="AK83" s="518"/>
      <c r="AL83" s="628"/>
      <c r="AM83" s="628"/>
      <c r="AN83" s="628"/>
      <c r="AO83" s="628"/>
      <c r="AP83" s="628"/>
      <c r="AQ83" s="628"/>
      <c r="AR83" s="628"/>
      <c r="AS83" s="628"/>
      <c r="AT83" s="628"/>
      <c r="AU83" s="628"/>
      <c r="AV83" s="628"/>
      <c r="AW83" s="628"/>
      <c r="AX83" s="518"/>
      <c r="AY83" s="518"/>
      <c r="AZ83" s="518"/>
      <c r="BA83" s="518"/>
      <c r="BB83" s="518"/>
      <c r="BC83" s="518"/>
      <c r="BD83" s="518"/>
      <c r="BE83" s="518"/>
      <c r="BF83" s="518"/>
      <c r="BG83" s="518"/>
      <c r="BH83" s="518"/>
      <c r="BI83" s="518"/>
      <c r="BJ83" s="518"/>
    </row>
    <row r="84" spans="1:62" s="472" customFormat="1" ht="18" customHeight="1">
      <c r="A84" s="1099" t="s">
        <v>531</v>
      </c>
      <c r="B84" s="1099"/>
      <c r="C84" s="1099"/>
      <c r="D84" s="1099"/>
      <c r="E84" s="1099"/>
      <c r="F84" s="1099"/>
      <c r="G84" s="1099"/>
      <c r="H84" s="1099"/>
      <c r="I84" s="1099"/>
      <c r="J84" s="1108"/>
      <c r="K84" s="1108"/>
      <c r="L84" s="1108"/>
      <c r="M84" s="1108"/>
      <c r="N84" s="1108"/>
      <c r="O84" s="1108"/>
      <c r="P84" s="1108"/>
      <c r="Q84" s="1108"/>
      <c r="R84" s="1108"/>
      <c r="S84" s="1108"/>
      <c r="T84" s="1108"/>
      <c r="U84" s="1108"/>
      <c r="V84" s="1108"/>
      <c r="W84" s="1108"/>
      <c r="X84" s="1108"/>
      <c r="Y84" s="1108"/>
      <c r="Z84" s="1108"/>
      <c r="AA84" s="1108"/>
      <c r="AB84" s="1108"/>
      <c r="AC84" s="1108"/>
      <c r="AD84" s="1108"/>
      <c r="AE84" s="1108"/>
      <c r="AF84" s="1108"/>
      <c r="AG84" s="1108"/>
      <c r="AH84" s="405"/>
      <c r="AI84" s="628"/>
      <c r="AJ84" s="628"/>
      <c r="AK84" s="518"/>
      <c r="AL84" s="628"/>
      <c r="AM84" s="628"/>
      <c r="AN84" s="628"/>
      <c r="AO84" s="628"/>
      <c r="AP84" s="628"/>
      <c r="AQ84" s="628"/>
      <c r="AR84" s="628"/>
      <c r="AS84" s="628"/>
      <c r="AT84" s="628"/>
      <c r="AU84" s="628"/>
      <c r="AV84" s="628"/>
      <c r="AW84" s="628"/>
      <c r="AX84" s="518"/>
      <c r="AY84" s="518"/>
      <c r="AZ84" s="518"/>
      <c r="BA84" s="518"/>
      <c r="BB84" s="518"/>
      <c r="BC84" s="518"/>
      <c r="BD84" s="518"/>
      <c r="BE84" s="518"/>
      <c r="BF84" s="518"/>
      <c r="BG84" s="518"/>
      <c r="BH84" s="518"/>
      <c r="BI84" s="518"/>
      <c r="BJ84" s="518"/>
    </row>
    <row r="85" spans="1:62" s="472" customFormat="1" ht="18" customHeight="1">
      <c r="A85" s="1107" t="s">
        <v>532</v>
      </c>
      <c r="B85" s="1107"/>
      <c r="C85" s="1107"/>
      <c r="D85" s="1107"/>
      <c r="E85" s="1107"/>
      <c r="F85" s="1107"/>
      <c r="G85" s="1107"/>
      <c r="H85" s="1107"/>
      <c r="I85" s="1107"/>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405"/>
      <c r="AI85" s="628"/>
      <c r="AJ85" s="628"/>
      <c r="AK85" s="518"/>
      <c r="AL85" s="628"/>
      <c r="AM85" s="628"/>
      <c r="AN85" s="628"/>
      <c r="AO85" s="628"/>
      <c r="AP85" s="628"/>
      <c r="AQ85" s="628"/>
      <c r="AR85" s="628"/>
      <c r="AS85" s="628"/>
      <c r="AT85" s="628"/>
      <c r="AU85" s="628"/>
      <c r="AV85" s="628"/>
      <c r="AW85" s="628"/>
      <c r="AX85" s="518"/>
      <c r="AY85" s="518"/>
      <c r="AZ85" s="518"/>
      <c r="BA85" s="518"/>
      <c r="BB85" s="518"/>
      <c r="BC85" s="518"/>
      <c r="BD85" s="518"/>
      <c r="BE85" s="518"/>
      <c r="BF85" s="518"/>
      <c r="BG85" s="518"/>
      <c r="BH85" s="518"/>
      <c r="BI85" s="518"/>
      <c r="BJ85" s="518"/>
    </row>
    <row r="86" spans="1:62" s="472" customFormat="1" ht="9.75" customHeight="1">
      <c r="A86" s="433"/>
      <c r="B86" s="433"/>
      <c r="C86" s="433"/>
      <c r="D86" s="433"/>
      <c r="E86" s="433"/>
      <c r="F86" s="433"/>
      <c r="G86" s="433"/>
      <c r="H86" s="433"/>
      <c r="I86" s="433"/>
      <c r="J86" s="433"/>
      <c r="K86" s="433"/>
      <c r="L86" s="433"/>
      <c r="M86" s="433"/>
      <c r="N86" s="433"/>
      <c r="O86" s="433"/>
      <c r="P86" s="433"/>
      <c r="Q86" s="433"/>
      <c r="R86" s="433"/>
      <c r="S86" s="433"/>
      <c r="T86" s="433"/>
      <c r="U86" s="433"/>
      <c r="V86" s="429"/>
      <c r="W86" s="429"/>
      <c r="X86" s="429"/>
      <c r="Y86" s="429"/>
      <c r="Z86" s="429"/>
      <c r="AA86" s="429"/>
      <c r="AB86" s="429"/>
      <c r="AC86" s="429"/>
      <c r="AD86" s="429"/>
      <c r="AE86" s="429"/>
      <c r="AF86" s="429"/>
      <c r="AG86" s="429"/>
      <c r="AH86" s="405"/>
      <c r="AI86" s="628"/>
      <c r="AJ86" s="628"/>
      <c r="AK86" s="518"/>
      <c r="AL86" s="628"/>
      <c r="AM86" s="628"/>
      <c r="AN86" s="628"/>
      <c r="AO86" s="628"/>
      <c r="AP86" s="628"/>
      <c r="AQ86" s="628"/>
      <c r="AR86" s="628"/>
      <c r="AS86" s="628"/>
      <c r="AT86" s="628"/>
      <c r="AU86" s="628"/>
      <c r="AV86" s="628"/>
      <c r="AW86" s="628"/>
      <c r="AX86" s="518"/>
      <c r="AY86" s="518"/>
      <c r="AZ86" s="518"/>
      <c r="BA86" s="518"/>
      <c r="BB86" s="518"/>
      <c r="BC86" s="518"/>
      <c r="BD86" s="518"/>
      <c r="BE86" s="518"/>
      <c r="BF86" s="518"/>
      <c r="BG86" s="518"/>
      <c r="BH86" s="518"/>
      <c r="BI86" s="518"/>
      <c r="BJ86" s="518"/>
    </row>
    <row r="87" spans="1:62" s="472" customFormat="1" ht="9.75" customHeight="1">
      <c r="A87" s="429"/>
      <c r="B87" s="429"/>
      <c r="C87" s="430"/>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05"/>
      <c r="AI87" s="628"/>
      <c r="AJ87" s="628"/>
      <c r="AK87" s="518"/>
      <c r="AL87" s="628"/>
      <c r="AM87" s="628"/>
      <c r="AN87" s="628"/>
      <c r="AO87" s="628"/>
      <c r="AP87" s="628"/>
      <c r="AQ87" s="628"/>
      <c r="AR87" s="628"/>
      <c r="AS87" s="628"/>
      <c r="AT87" s="628"/>
      <c r="AU87" s="628"/>
      <c r="AV87" s="628"/>
      <c r="AW87" s="628"/>
      <c r="AX87" s="518"/>
      <c r="AY87" s="518"/>
      <c r="AZ87" s="518"/>
      <c r="BA87" s="518"/>
      <c r="BB87" s="518"/>
      <c r="BC87" s="518"/>
      <c r="BD87" s="518"/>
      <c r="BE87" s="518"/>
      <c r="BF87" s="518"/>
      <c r="BG87" s="518"/>
      <c r="BH87" s="518"/>
      <c r="BI87" s="518"/>
      <c r="BJ87" s="518"/>
    </row>
    <row r="88" spans="1:62" s="472" customFormat="1" ht="18" customHeight="1">
      <c r="A88" s="926" t="s">
        <v>533</v>
      </c>
      <c r="B88" s="927"/>
      <c r="C88" s="927"/>
      <c r="D88" s="927"/>
      <c r="E88" s="927"/>
      <c r="F88" s="927"/>
      <c r="G88" s="927"/>
      <c r="H88" s="927"/>
      <c r="I88" s="1104">
        <f>+'入学願書'!I54</f>
        <v>2024</v>
      </c>
      <c r="J88" s="1104"/>
      <c r="K88" s="1104"/>
      <c r="L88" s="1104"/>
      <c r="M88" s="921" t="s">
        <v>515</v>
      </c>
      <c r="N88" s="922"/>
      <c r="O88" s="922"/>
      <c r="P88" s="1103">
        <f>+'入学願書'!P54</f>
        <v>11</v>
      </c>
      <c r="Q88" s="1103"/>
      <c r="R88" s="1103"/>
      <c r="S88" s="921" t="s">
        <v>534</v>
      </c>
      <c r="T88" s="922"/>
      <c r="U88" s="922"/>
      <c r="V88" s="1104">
        <f>+'入学願書'!V54</f>
        <v>1</v>
      </c>
      <c r="W88" s="1104"/>
      <c r="X88" s="921" t="s">
        <v>535</v>
      </c>
      <c r="Y88" s="922"/>
      <c r="Z88" s="405"/>
      <c r="AA88" s="405"/>
      <c r="AB88" s="405"/>
      <c r="AC88" s="405"/>
      <c r="AD88" s="405"/>
      <c r="AE88" s="405"/>
      <c r="AF88" s="405"/>
      <c r="AG88" s="405"/>
      <c r="AH88" s="405"/>
      <c r="AI88" s="628"/>
      <c r="AJ88" s="628"/>
      <c r="AK88" s="518"/>
      <c r="AL88" s="628"/>
      <c r="AM88" s="628"/>
      <c r="AN88" s="628"/>
      <c r="AO88" s="628"/>
      <c r="AP88" s="628"/>
      <c r="AQ88" s="628"/>
      <c r="AR88" s="628"/>
      <c r="AS88" s="628"/>
      <c r="AT88" s="628"/>
      <c r="AU88" s="628"/>
      <c r="AV88" s="628"/>
      <c r="AW88" s="628"/>
      <c r="AX88" s="518"/>
      <c r="AY88" s="518"/>
      <c r="AZ88" s="518"/>
      <c r="BA88" s="518"/>
      <c r="BB88" s="518"/>
      <c r="BC88" s="518"/>
      <c r="BD88" s="518"/>
      <c r="BE88" s="518"/>
      <c r="BF88" s="518"/>
      <c r="BG88" s="518"/>
      <c r="BH88" s="518"/>
      <c r="BI88" s="518"/>
      <c r="BJ88" s="518"/>
    </row>
    <row r="89" spans="1:62" s="472" customFormat="1" ht="18" customHeight="1">
      <c r="A89" s="939" t="s">
        <v>536</v>
      </c>
      <c r="B89" s="939"/>
      <c r="C89" s="939"/>
      <c r="D89" s="939"/>
      <c r="E89" s="939"/>
      <c r="F89" s="939"/>
      <c r="G89" s="939"/>
      <c r="H89" s="939"/>
      <c r="I89" s="1104"/>
      <c r="J89" s="1104"/>
      <c r="K89" s="1104"/>
      <c r="L89" s="1104"/>
      <c r="M89" s="918" t="s">
        <v>484</v>
      </c>
      <c r="N89" s="918"/>
      <c r="O89" s="918"/>
      <c r="P89" s="1103"/>
      <c r="Q89" s="1103"/>
      <c r="R89" s="1103"/>
      <c r="S89" s="918" t="s">
        <v>537</v>
      </c>
      <c r="T89" s="918"/>
      <c r="U89" s="918"/>
      <c r="V89" s="1104"/>
      <c r="W89" s="1104"/>
      <c r="X89" s="918" t="s">
        <v>485</v>
      </c>
      <c r="Y89" s="918"/>
      <c r="Z89" s="405"/>
      <c r="AA89" s="405"/>
      <c r="AB89" s="405"/>
      <c r="AC89" s="405"/>
      <c r="AD89" s="405"/>
      <c r="AE89" s="405"/>
      <c r="AF89" s="405"/>
      <c r="AG89" s="405"/>
      <c r="AH89" s="405"/>
      <c r="AI89" s="628"/>
      <c r="AJ89" s="628"/>
      <c r="AK89" s="518"/>
      <c r="AL89" s="628"/>
      <c r="AM89" s="628"/>
      <c r="AN89" s="628"/>
      <c r="AO89" s="628"/>
      <c r="AP89" s="628"/>
      <c r="AQ89" s="628"/>
      <c r="AR89" s="628"/>
      <c r="AS89" s="628"/>
      <c r="AT89" s="628"/>
      <c r="AU89" s="628"/>
      <c r="AV89" s="628"/>
      <c r="AW89" s="628"/>
      <c r="AX89" s="518"/>
      <c r="AY89" s="518"/>
      <c r="AZ89" s="518"/>
      <c r="BA89" s="518"/>
      <c r="BB89" s="518"/>
      <c r="BC89" s="518"/>
      <c r="BD89" s="518"/>
      <c r="BE89" s="518"/>
      <c r="BF89" s="518"/>
      <c r="BG89" s="518"/>
      <c r="BH89" s="518"/>
      <c r="BI89" s="518"/>
      <c r="BJ89" s="518"/>
    </row>
    <row r="90" spans="1:62" s="472" customFormat="1" ht="9.75" customHeight="1">
      <c r="A90" s="429"/>
      <c r="B90" s="748"/>
      <c r="C90" s="748"/>
      <c r="D90" s="748"/>
      <c r="E90" s="748"/>
      <c r="F90" s="748"/>
      <c r="G90" s="748"/>
      <c r="H90" s="748"/>
      <c r="I90" s="746"/>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05"/>
      <c r="AI90" s="628"/>
      <c r="AJ90" s="628"/>
      <c r="AK90" s="518"/>
      <c r="AL90" s="628"/>
      <c r="AM90" s="628"/>
      <c r="AN90" s="628"/>
      <c r="AO90" s="628"/>
      <c r="AP90" s="628"/>
      <c r="AQ90" s="628"/>
      <c r="AR90" s="628"/>
      <c r="AS90" s="628"/>
      <c r="AT90" s="628"/>
      <c r="AU90" s="628"/>
      <c r="AV90" s="628"/>
      <c r="AW90" s="628"/>
      <c r="AX90" s="518"/>
      <c r="AY90" s="518"/>
      <c r="AZ90" s="518"/>
      <c r="BA90" s="518"/>
      <c r="BB90" s="518"/>
      <c r="BC90" s="518"/>
      <c r="BD90" s="518"/>
      <c r="BE90" s="518"/>
      <c r="BF90" s="518"/>
      <c r="BG90" s="518"/>
      <c r="BH90" s="518"/>
      <c r="BI90" s="518"/>
      <c r="BJ90" s="518"/>
    </row>
    <row r="91" spans="1:62" s="472" customFormat="1" ht="18" customHeight="1">
      <c r="A91" s="916" t="s">
        <v>538</v>
      </c>
      <c r="B91" s="917"/>
      <c r="C91" s="917"/>
      <c r="D91" s="917"/>
      <c r="E91" s="917"/>
      <c r="F91" s="917"/>
      <c r="G91" s="917"/>
      <c r="H91" s="917"/>
      <c r="I91" s="1110" t="str">
        <f>UPPER(E15&amp;" "&amp;P15)</f>
        <v> </v>
      </c>
      <c r="J91" s="1110"/>
      <c r="K91" s="1110"/>
      <c r="L91" s="1110"/>
      <c r="M91" s="1110"/>
      <c r="N91" s="1110"/>
      <c r="O91" s="1110"/>
      <c r="P91" s="1110"/>
      <c r="Q91" s="1110"/>
      <c r="R91" s="1110"/>
      <c r="S91" s="1110"/>
      <c r="T91" s="1110"/>
      <c r="U91" s="1110"/>
      <c r="V91" s="1110"/>
      <c r="W91" s="1110"/>
      <c r="X91" s="1110"/>
      <c r="Y91" s="1110"/>
      <c r="Z91" s="1110"/>
      <c r="AA91" s="1110"/>
      <c r="AB91" s="435"/>
      <c r="AC91" s="435"/>
      <c r="AD91" s="435"/>
      <c r="AE91" s="435"/>
      <c r="AF91" s="435"/>
      <c r="AG91" s="435"/>
      <c r="AH91" s="405"/>
      <c r="AI91" s="628"/>
      <c r="AJ91" s="628"/>
      <c r="AK91" s="518"/>
      <c r="AL91" s="628"/>
      <c r="AM91" s="628"/>
      <c r="AN91" s="628"/>
      <c r="AO91" s="628"/>
      <c r="AP91" s="628"/>
      <c r="AQ91" s="628"/>
      <c r="AR91" s="628"/>
      <c r="AS91" s="628"/>
      <c r="AT91" s="628"/>
      <c r="AU91" s="628"/>
      <c r="AV91" s="628"/>
      <c r="AW91" s="628"/>
      <c r="AX91" s="518"/>
      <c r="AY91" s="518"/>
      <c r="AZ91" s="518"/>
      <c r="BA91" s="518"/>
      <c r="BB91" s="518"/>
      <c r="BC91" s="518"/>
      <c r="BD91" s="518"/>
      <c r="BE91" s="518"/>
      <c r="BF91" s="518"/>
      <c r="BG91" s="518"/>
      <c r="BH91" s="518"/>
      <c r="BI91" s="518"/>
      <c r="BJ91" s="518"/>
    </row>
    <row r="92" spans="1:62" s="472" customFormat="1" ht="18" customHeight="1">
      <c r="A92" s="942" t="s">
        <v>539</v>
      </c>
      <c r="B92" s="942"/>
      <c r="C92" s="942"/>
      <c r="D92" s="942"/>
      <c r="E92" s="942"/>
      <c r="F92" s="942"/>
      <c r="G92" s="942"/>
      <c r="H92" s="942"/>
      <c r="I92" s="1111"/>
      <c r="J92" s="1111"/>
      <c r="K92" s="1111"/>
      <c r="L92" s="1111"/>
      <c r="M92" s="1111"/>
      <c r="N92" s="1111"/>
      <c r="O92" s="1111"/>
      <c r="P92" s="1111"/>
      <c r="Q92" s="1111"/>
      <c r="R92" s="1111"/>
      <c r="S92" s="1111"/>
      <c r="T92" s="1111"/>
      <c r="U92" s="1111"/>
      <c r="V92" s="1111"/>
      <c r="W92" s="1111"/>
      <c r="X92" s="1111"/>
      <c r="Y92" s="1111"/>
      <c r="Z92" s="1111"/>
      <c r="AA92" s="1111"/>
      <c r="AB92" s="416"/>
      <c r="AC92" s="416"/>
      <c r="AD92" s="416"/>
      <c r="AE92" s="416"/>
      <c r="AF92" s="416"/>
      <c r="AG92" s="416"/>
      <c r="AH92" s="405"/>
      <c r="AI92" s="628"/>
      <c r="AJ92" s="628"/>
      <c r="AK92" s="518"/>
      <c r="AL92" s="628"/>
      <c r="AM92" s="628"/>
      <c r="AN92" s="628"/>
      <c r="AO92" s="628"/>
      <c r="AP92" s="628"/>
      <c r="AQ92" s="628"/>
      <c r="AR92" s="628"/>
      <c r="AS92" s="628"/>
      <c r="AT92" s="628"/>
      <c r="AU92" s="628"/>
      <c r="AV92" s="628"/>
      <c r="AW92" s="628"/>
      <c r="AX92" s="518"/>
      <c r="AY92" s="518"/>
      <c r="AZ92" s="518"/>
      <c r="BA92" s="518"/>
      <c r="BB92" s="518"/>
      <c r="BC92" s="518"/>
      <c r="BD92" s="518"/>
      <c r="BE92" s="518"/>
      <c r="BF92" s="518"/>
      <c r="BG92" s="518"/>
      <c r="BH92" s="518"/>
      <c r="BI92" s="518"/>
      <c r="BJ92" s="518"/>
    </row>
    <row r="93" spans="1:36" ht="14.25">
      <c r="A93" s="400"/>
      <c r="B93" s="400"/>
      <c r="C93" s="400"/>
      <c r="D93" s="400"/>
      <c r="E93" s="400"/>
      <c r="F93" s="400"/>
      <c r="G93" s="400"/>
      <c r="H93" s="400"/>
      <c r="I93" s="401"/>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381"/>
      <c r="AI93" s="622"/>
      <c r="AJ93" s="622"/>
    </row>
    <row r="94" spans="1:33" ht="14.25">
      <c r="A94" s="772"/>
      <c r="B94" s="772"/>
      <c r="C94" s="772"/>
      <c r="D94" s="772"/>
      <c r="E94" s="772"/>
      <c r="F94" s="772"/>
      <c r="G94" s="772"/>
      <c r="H94" s="772"/>
      <c r="I94" s="772"/>
      <c r="J94" s="772"/>
      <c r="K94" s="772"/>
      <c r="L94" s="772"/>
      <c r="M94" s="772"/>
      <c r="N94" s="772"/>
      <c r="O94" s="772"/>
      <c r="P94" s="772"/>
      <c r="Q94" s="772"/>
      <c r="R94" s="772"/>
      <c r="S94" s="772"/>
      <c r="T94" s="772"/>
      <c r="U94" s="772"/>
      <c r="V94" s="772"/>
      <c r="W94" s="772"/>
      <c r="X94" s="772"/>
      <c r="Y94" s="772"/>
      <c r="Z94" s="772"/>
      <c r="AA94" s="772"/>
      <c r="AB94" s="772"/>
      <c r="AC94" s="772"/>
      <c r="AD94" s="772"/>
      <c r="AE94" s="772"/>
      <c r="AF94" s="772"/>
      <c r="AG94" s="772"/>
    </row>
    <row r="95" spans="1:33" ht="14.25">
      <c r="A95" s="772"/>
      <c r="B95" s="772"/>
      <c r="C95" s="772"/>
      <c r="D95" s="772"/>
      <c r="E95" s="772"/>
      <c r="F95" s="772"/>
      <c r="G95" s="772"/>
      <c r="H95" s="772"/>
      <c r="I95" s="772"/>
      <c r="J95" s="772"/>
      <c r="K95" s="772"/>
      <c r="L95" s="772"/>
      <c r="M95" s="772"/>
      <c r="N95" s="772"/>
      <c r="O95" s="772"/>
      <c r="P95" s="772"/>
      <c r="Q95" s="772"/>
      <c r="R95" s="772"/>
      <c r="S95" s="772"/>
      <c r="T95" s="772"/>
      <c r="U95" s="772"/>
      <c r="V95" s="772"/>
      <c r="W95" s="772"/>
      <c r="X95" s="772"/>
      <c r="Y95" s="772"/>
      <c r="Z95" s="772"/>
      <c r="AA95" s="772"/>
      <c r="AB95" s="772"/>
      <c r="AC95" s="772"/>
      <c r="AD95" s="772"/>
      <c r="AE95" s="772"/>
      <c r="AF95" s="772"/>
      <c r="AG95" s="772"/>
    </row>
    <row r="96" spans="1:33" ht="14.25">
      <c r="A96" s="772"/>
      <c r="B96" s="772"/>
      <c r="C96" s="772"/>
      <c r="D96" s="772"/>
      <c r="E96" s="772"/>
      <c r="F96" s="772"/>
      <c r="G96" s="772"/>
      <c r="H96" s="772"/>
      <c r="I96" s="772"/>
      <c r="J96" s="772"/>
      <c r="K96" s="772"/>
      <c r="L96" s="772"/>
      <c r="M96" s="772"/>
      <c r="N96" s="772"/>
      <c r="O96" s="772"/>
      <c r="P96" s="772"/>
      <c r="Q96" s="772"/>
      <c r="R96" s="772"/>
      <c r="S96" s="772"/>
      <c r="T96" s="772"/>
      <c r="U96" s="772"/>
      <c r="V96" s="772"/>
      <c r="W96" s="772"/>
      <c r="X96" s="772"/>
      <c r="Y96" s="772"/>
      <c r="Z96" s="772"/>
      <c r="AA96" s="772"/>
      <c r="AB96" s="772"/>
      <c r="AC96" s="772"/>
      <c r="AD96" s="772"/>
      <c r="AE96" s="772"/>
      <c r="AF96" s="772"/>
      <c r="AG96" s="772"/>
    </row>
    <row r="97" spans="1:33" ht="14.25">
      <c r="A97" s="772"/>
      <c r="B97" s="772"/>
      <c r="C97" s="772"/>
      <c r="D97" s="772"/>
      <c r="E97" s="772"/>
      <c r="F97" s="772"/>
      <c r="G97" s="772"/>
      <c r="H97" s="772"/>
      <c r="I97" s="772"/>
      <c r="J97" s="772"/>
      <c r="K97" s="772"/>
      <c r="L97" s="772"/>
      <c r="M97" s="772"/>
      <c r="N97" s="772"/>
      <c r="O97" s="772"/>
      <c r="P97" s="772"/>
      <c r="Q97" s="772"/>
      <c r="R97" s="772"/>
      <c r="S97" s="772"/>
      <c r="T97" s="772"/>
      <c r="U97" s="772"/>
      <c r="V97" s="772"/>
      <c r="W97" s="772"/>
      <c r="X97" s="772"/>
      <c r="Y97" s="772"/>
      <c r="Z97" s="772"/>
      <c r="AA97" s="772"/>
      <c r="AB97" s="772"/>
      <c r="AC97" s="772"/>
      <c r="AD97" s="772"/>
      <c r="AE97" s="772"/>
      <c r="AF97" s="772"/>
      <c r="AG97" s="772"/>
    </row>
    <row r="146" spans="1:49" s="757" customFormat="1" ht="28.5" customHeight="1">
      <c r="A146" s="511"/>
      <c r="B146" s="511"/>
      <c r="C146" s="511"/>
      <c r="D146" s="511"/>
      <c r="E146" s="511"/>
      <c r="F146" s="511"/>
      <c r="G146" s="511"/>
      <c r="H146" s="511"/>
      <c r="I146" s="511"/>
      <c r="J146" s="511"/>
      <c r="K146" s="511"/>
      <c r="L146" s="511"/>
      <c r="M146" s="511"/>
      <c r="N146" s="511"/>
      <c r="O146" s="511"/>
      <c r="P146" s="511"/>
      <c r="Q146" s="511"/>
      <c r="R146" s="511"/>
      <c r="S146" s="511"/>
      <c r="T146" s="511"/>
      <c r="U146" s="511"/>
      <c r="V146" s="511"/>
      <c r="W146" s="511"/>
      <c r="X146" s="511"/>
      <c r="Y146" s="511"/>
      <c r="Z146" s="511"/>
      <c r="AA146" s="511"/>
      <c r="AB146" s="511"/>
      <c r="AC146" s="511"/>
      <c r="AD146" s="511"/>
      <c r="AE146" s="511"/>
      <c r="AF146" s="511"/>
      <c r="AG146" s="511"/>
      <c r="AH146" s="511"/>
      <c r="AL146" s="622"/>
      <c r="AM146" s="622"/>
      <c r="AN146" s="622"/>
      <c r="AO146" s="650"/>
      <c r="AP146" s="773"/>
      <c r="AQ146" s="773"/>
      <c r="AR146" s="666"/>
      <c r="AS146" s="666"/>
      <c r="AT146" s="666"/>
      <c r="AU146" s="666"/>
      <c r="AV146" s="622"/>
      <c r="AW146" s="622"/>
    </row>
    <row r="147" spans="1:49" s="757" customFormat="1" ht="27.75" customHeight="1">
      <c r="A147" s="511"/>
      <c r="B147" s="511"/>
      <c r="C147" s="511"/>
      <c r="D147" s="511"/>
      <c r="E147" s="511"/>
      <c r="F147" s="511"/>
      <c r="G147" s="511"/>
      <c r="H147" s="511"/>
      <c r="I147" s="511"/>
      <c r="J147" s="511"/>
      <c r="K147" s="511"/>
      <c r="L147" s="511"/>
      <c r="M147" s="511"/>
      <c r="N147" s="511"/>
      <c r="O147" s="511"/>
      <c r="P147" s="511"/>
      <c r="Q147" s="511"/>
      <c r="R147" s="511"/>
      <c r="S147" s="511"/>
      <c r="T147" s="511"/>
      <c r="U147" s="511"/>
      <c r="V147" s="511"/>
      <c r="W147" s="511"/>
      <c r="X147" s="511"/>
      <c r="Y147" s="511"/>
      <c r="Z147" s="511"/>
      <c r="AA147" s="511"/>
      <c r="AB147" s="511"/>
      <c r="AC147" s="511"/>
      <c r="AD147" s="511"/>
      <c r="AE147" s="511"/>
      <c r="AF147" s="511"/>
      <c r="AG147" s="511"/>
      <c r="AH147" s="511"/>
      <c r="AL147" s="622"/>
      <c r="AM147" s="622"/>
      <c r="AN147" s="622"/>
      <c r="AO147" s="651"/>
      <c r="AP147" s="726"/>
      <c r="AQ147" s="774"/>
      <c r="AR147" s="652"/>
      <c r="AS147" s="622"/>
      <c r="AT147" s="622"/>
      <c r="AU147" s="622"/>
      <c r="AV147" s="622"/>
      <c r="AW147" s="622"/>
    </row>
    <row r="148" spans="1:49" s="757" customFormat="1" ht="28.5" customHeight="1">
      <c r="A148" s="511"/>
      <c r="B148" s="511"/>
      <c r="C148" s="511"/>
      <c r="D148" s="511"/>
      <c r="E148" s="511"/>
      <c r="F148" s="511"/>
      <c r="G148" s="511"/>
      <c r="H148" s="511"/>
      <c r="I148" s="511"/>
      <c r="J148" s="511"/>
      <c r="K148" s="511"/>
      <c r="L148" s="511"/>
      <c r="M148" s="511"/>
      <c r="N148" s="511"/>
      <c r="O148" s="511"/>
      <c r="P148" s="511"/>
      <c r="Q148" s="511"/>
      <c r="R148" s="511"/>
      <c r="S148" s="511"/>
      <c r="T148" s="511"/>
      <c r="U148" s="511"/>
      <c r="V148" s="511"/>
      <c r="W148" s="511"/>
      <c r="X148" s="511"/>
      <c r="Y148" s="511"/>
      <c r="Z148" s="511"/>
      <c r="AA148" s="511"/>
      <c r="AB148" s="511"/>
      <c r="AC148" s="511"/>
      <c r="AD148" s="511"/>
      <c r="AE148" s="511"/>
      <c r="AF148" s="511"/>
      <c r="AG148" s="511"/>
      <c r="AH148" s="511"/>
      <c r="AL148" s="622"/>
      <c r="AM148" s="622"/>
      <c r="AN148" s="622"/>
      <c r="AO148" s="651"/>
      <c r="AP148" s="726"/>
      <c r="AQ148" s="774"/>
      <c r="AR148" s="652"/>
      <c r="AS148" s="622"/>
      <c r="AT148" s="622"/>
      <c r="AU148" s="622"/>
      <c r="AV148" s="622"/>
      <c r="AW148" s="622"/>
    </row>
    <row r="149" spans="1:49" s="757" customFormat="1" ht="28.5" customHeight="1">
      <c r="A149" s="511"/>
      <c r="B149" s="511"/>
      <c r="C149" s="511"/>
      <c r="D149" s="511"/>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L149" s="622"/>
      <c r="AM149" s="622"/>
      <c r="AN149" s="622"/>
      <c r="AO149" s="650"/>
      <c r="AP149" s="775"/>
      <c r="AQ149" s="776"/>
      <c r="AR149" s="566"/>
      <c r="AS149" s="622"/>
      <c r="AT149" s="622"/>
      <c r="AU149" s="622"/>
      <c r="AV149" s="622"/>
      <c r="AW149" s="622"/>
    </row>
    <row r="150" spans="1:49" s="757" customFormat="1" ht="28.5" customHeight="1">
      <c r="A150" s="511"/>
      <c r="B150" s="511"/>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L150" s="622"/>
      <c r="AM150" s="622"/>
      <c r="AN150" s="622"/>
      <c r="AO150" s="653"/>
      <c r="AP150" s="653"/>
      <c r="AQ150" s="774"/>
      <c r="AR150" s="566"/>
      <c r="AS150" s="622"/>
      <c r="AT150" s="622"/>
      <c r="AU150" s="622"/>
      <c r="AV150" s="622"/>
      <c r="AW150" s="622"/>
    </row>
    <row r="151" spans="1:49" s="757" customFormat="1" ht="28.5" customHeight="1">
      <c r="A151" s="511"/>
      <c r="B151" s="511"/>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L151" s="622"/>
      <c r="AM151" s="622"/>
      <c r="AN151" s="622"/>
      <c r="AO151" s="650"/>
      <c r="AP151" s="653"/>
      <c r="AQ151" s="774"/>
      <c r="AR151" s="622"/>
      <c r="AS151" s="622"/>
      <c r="AT151" s="622"/>
      <c r="AU151" s="622"/>
      <c r="AV151" s="622"/>
      <c r="AW151" s="622"/>
    </row>
  </sheetData>
  <sheetProtection formatCells="0" selectLockedCells="1"/>
  <mergeCells count="250">
    <mergeCell ref="X88:Y88"/>
    <mergeCell ref="A89:H89"/>
    <mergeCell ref="M89:O89"/>
    <mergeCell ref="S89:U89"/>
    <mergeCell ref="X89:Y89"/>
    <mergeCell ref="A91:H91"/>
    <mergeCell ref="I91:AA92"/>
    <mergeCell ref="A92:H92"/>
    <mergeCell ref="A88:H88"/>
    <mergeCell ref="I88:L89"/>
    <mergeCell ref="M88:O88"/>
    <mergeCell ref="P88:R89"/>
    <mergeCell ref="S88:U88"/>
    <mergeCell ref="V88:W89"/>
    <mergeCell ref="A81:I81"/>
    <mergeCell ref="J81:AG82"/>
    <mergeCell ref="A82:I82"/>
    <mergeCell ref="A84:I84"/>
    <mergeCell ref="J84:AG85"/>
    <mergeCell ref="A85:I85"/>
    <mergeCell ref="A73:AG73"/>
    <mergeCell ref="A75:I75"/>
    <mergeCell ref="J75:AG76"/>
    <mergeCell ref="A76:I76"/>
    <mergeCell ref="A78:I78"/>
    <mergeCell ref="J78:AG79"/>
    <mergeCell ref="A79:I79"/>
    <mergeCell ref="A71:AJ71"/>
    <mergeCell ref="A67:AG67"/>
    <mergeCell ref="W58:Y58"/>
    <mergeCell ref="AA58:AC58"/>
    <mergeCell ref="A65:C65"/>
    <mergeCell ref="E65:F65"/>
    <mergeCell ref="H65:I65"/>
    <mergeCell ref="K65:M65"/>
    <mergeCell ref="O65:P65"/>
    <mergeCell ref="R65:S65"/>
    <mergeCell ref="X48:AJ48"/>
    <mergeCell ref="X49:AJ49"/>
    <mergeCell ref="X50:AJ50"/>
    <mergeCell ref="X51:AJ51"/>
    <mergeCell ref="A64:C64"/>
    <mergeCell ref="E64:F64"/>
    <mergeCell ref="H64:I64"/>
    <mergeCell ref="K64:M64"/>
    <mergeCell ref="O64:P64"/>
    <mergeCell ref="R64:S64"/>
    <mergeCell ref="A63:C63"/>
    <mergeCell ref="E63:F63"/>
    <mergeCell ref="H63:I63"/>
    <mergeCell ref="K63:M63"/>
    <mergeCell ref="O63:P63"/>
    <mergeCell ref="R63:S63"/>
    <mergeCell ref="A60:AG60"/>
    <mergeCell ref="A61:J61"/>
    <mergeCell ref="K61:T61"/>
    <mergeCell ref="X52:AJ52"/>
    <mergeCell ref="X53:AJ53"/>
    <mergeCell ref="A45:G45"/>
    <mergeCell ref="AB57:AC57"/>
    <mergeCell ref="T58:V58"/>
    <mergeCell ref="T55:W55"/>
    <mergeCell ref="R51:S51"/>
    <mergeCell ref="AE16:AF16"/>
    <mergeCell ref="A26:G26"/>
    <mergeCell ref="AG27:AH27"/>
    <mergeCell ref="A27:G27"/>
    <mergeCell ref="A24:AG24"/>
    <mergeCell ref="A25:G25"/>
    <mergeCell ref="AC27:AE27"/>
    <mergeCell ref="V27:X27"/>
    <mergeCell ref="AC25:AJ25"/>
    <mergeCell ref="Z27:AA27"/>
    <mergeCell ref="A44:G44"/>
    <mergeCell ref="T48:W48"/>
    <mergeCell ref="T49:W49"/>
    <mergeCell ref="T50:W50"/>
    <mergeCell ref="H43:U43"/>
    <mergeCell ref="V43:X43"/>
    <mergeCell ref="H44:U44"/>
    <mergeCell ref="R48:S48"/>
    <mergeCell ref="R49:S49"/>
    <mergeCell ref="R50:S50"/>
    <mergeCell ref="A42:G42"/>
    <mergeCell ref="A43:G43"/>
    <mergeCell ref="X54:AJ54"/>
    <mergeCell ref="X55:AJ55"/>
    <mergeCell ref="T51:W51"/>
    <mergeCell ref="T52:W52"/>
    <mergeCell ref="T53:W53"/>
    <mergeCell ref="H42:U42"/>
    <mergeCell ref="V42:AB42"/>
    <mergeCell ref="T54:W54"/>
    <mergeCell ref="AG31:AH31"/>
    <mergeCell ref="AG32:AH32"/>
    <mergeCell ref="A38:G38"/>
    <mergeCell ref="Z37:AA37"/>
    <mergeCell ref="AC37:AE37"/>
    <mergeCell ref="A35:G35"/>
    <mergeCell ref="A31:G31"/>
    <mergeCell ref="A37:G37"/>
    <mergeCell ref="A36:G36"/>
    <mergeCell ref="A32:G32"/>
    <mergeCell ref="R54:S54"/>
    <mergeCell ref="H37:U37"/>
    <mergeCell ref="V37:X37"/>
    <mergeCell ref="O48:Q48"/>
    <mergeCell ref="O49:Q49"/>
    <mergeCell ref="O50:Q50"/>
    <mergeCell ref="O51:Q51"/>
    <mergeCell ref="A40:AG40"/>
    <mergeCell ref="A41:G41"/>
    <mergeCell ref="H48:N48"/>
    <mergeCell ref="R55:S55"/>
    <mergeCell ref="AG28:AH28"/>
    <mergeCell ref="AG29:AH29"/>
    <mergeCell ref="AC28:AE28"/>
    <mergeCell ref="AC29:AE29"/>
    <mergeCell ref="AC30:AE30"/>
    <mergeCell ref="A34:AG34"/>
    <mergeCell ref="AC31:AE31"/>
    <mergeCell ref="A30:G30"/>
    <mergeCell ref="O54:Q54"/>
    <mergeCell ref="V28:X28"/>
    <mergeCell ref="V29:X29"/>
    <mergeCell ref="A28:G28"/>
    <mergeCell ref="A29:G29"/>
    <mergeCell ref="H27:U27"/>
    <mergeCell ref="H28:U28"/>
    <mergeCell ref="H41:U41"/>
    <mergeCell ref="R52:S52"/>
    <mergeCell ref="R53:S53"/>
    <mergeCell ref="H32:U32"/>
    <mergeCell ref="H35:U35"/>
    <mergeCell ref="H38:U38"/>
    <mergeCell ref="H36:U36"/>
    <mergeCell ref="O55:Q55"/>
    <mergeCell ref="H49:N49"/>
    <mergeCell ref="H50:N50"/>
    <mergeCell ref="H51:N51"/>
    <mergeCell ref="H52:N52"/>
    <mergeCell ref="H53:N53"/>
    <mergeCell ref="H54:N54"/>
    <mergeCell ref="H55:N55"/>
    <mergeCell ref="O52:Q52"/>
    <mergeCell ref="O53:Q53"/>
    <mergeCell ref="V35:AB35"/>
    <mergeCell ref="AA33:AC33"/>
    <mergeCell ref="Z43:AA43"/>
    <mergeCell ref="AC43:AE43"/>
    <mergeCell ref="AC38:AE38"/>
    <mergeCell ref="AC42:AJ42"/>
    <mergeCell ref="AG43:AH43"/>
    <mergeCell ref="V41:AB41"/>
    <mergeCell ref="AC41:AJ41"/>
    <mergeCell ref="V36:AB36"/>
    <mergeCell ref="AC36:AJ36"/>
    <mergeCell ref="AG37:AH37"/>
    <mergeCell ref="AG38:AH38"/>
    <mergeCell ref="V38:X38"/>
    <mergeCell ref="Z38:AA38"/>
    <mergeCell ref="A54:D54"/>
    <mergeCell ref="A51:D51"/>
    <mergeCell ref="A52:D52"/>
    <mergeCell ref="A53:D53"/>
    <mergeCell ref="AC44:AE44"/>
    <mergeCell ref="A55:D55"/>
    <mergeCell ref="E48:G48"/>
    <mergeCell ref="E49:G49"/>
    <mergeCell ref="E50:G50"/>
    <mergeCell ref="E51:G51"/>
    <mergeCell ref="E52:G52"/>
    <mergeCell ref="E53:G53"/>
    <mergeCell ref="A48:D48"/>
    <mergeCell ref="A49:D49"/>
    <mergeCell ref="A50:D50"/>
    <mergeCell ref="Z30:AA30"/>
    <mergeCell ref="AG30:AH30"/>
    <mergeCell ref="V30:X30"/>
    <mergeCell ref="V31:X31"/>
    <mergeCell ref="E54:G54"/>
    <mergeCell ref="E55:G55"/>
    <mergeCell ref="Z32:AA32"/>
    <mergeCell ref="V32:X32"/>
    <mergeCell ref="AC32:AE32"/>
    <mergeCell ref="AC35:AJ35"/>
    <mergeCell ref="V25:AB25"/>
    <mergeCell ref="V26:AB26"/>
    <mergeCell ref="H30:U30"/>
    <mergeCell ref="H31:U31"/>
    <mergeCell ref="Z31:AA31"/>
    <mergeCell ref="H25:U25"/>
    <mergeCell ref="H26:U26"/>
    <mergeCell ref="H29:U29"/>
    <mergeCell ref="Z28:AA28"/>
    <mergeCell ref="Z29:AA29"/>
    <mergeCell ref="AG44:AH44"/>
    <mergeCell ref="H45:U45"/>
    <mergeCell ref="V45:X45"/>
    <mergeCell ref="Z45:AA45"/>
    <mergeCell ref="AC45:AE45"/>
    <mergeCell ref="AG45:AH45"/>
    <mergeCell ref="V44:X44"/>
    <mergeCell ref="Z44:AA44"/>
    <mergeCell ref="AB62:AJ62"/>
    <mergeCell ref="AB63:AJ63"/>
    <mergeCell ref="AB64:AJ64"/>
    <mergeCell ref="AB65:AJ65"/>
    <mergeCell ref="U61:AA61"/>
    <mergeCell ref="U62:AA62"/>
    <mergeCell ref="U63:AA63"/>
    <mergeCell ref="U64:AA64"/>
    <mergeCell ref="U65:AA65"/>
    <mergeCell ref="AA16:AC16"/>
    <mergeCell ref="A68:AJ68"/>
    <mergeCell ref="A69:AJ69"/>
    <mergeCell ref="A70:AJ70"/>
    <mergeCell ref="E21:AG22"/>
    <mergeCell ref="E18:W19"/>
    <mergeCell ref="X18:Z18"/>
    <mergeCell ref="AA18:AG19"/>
    <mergeCell ref="X19:Z19"/>
    <mergeCell ref="AB61:AJ61"/>
    <mergeCell ref="A13:B13"/>
    <mergeCell ref="E11:M12"/>
    <mergeCell ref="S11:U12"/>
    <mergeCell ref="V11:W11"/>
    <mergeCell ref="X11:Y12"/>
    <mergeCell ref="E15:N16"/>
    <mergeCell ref="P15:Y16"/>
    <mergeCell ref="A58:K58"/>
    <mergeCell ref="A7:AJ7"/>
    <mergeCell ref="AE5:AF5"/>
    <mergeCell ref="A3:AJ3"/>
    <mergeCell ref="A4:AJ4"/>
    <mergeCell ref="AD11:AE11"/>
    <mergeCell ref="O12:R12"/>
    <mergeCell ref="V12:W12"/>
    <mergeCell ref="Z12:AA12"/>
    <mergeCell ref="AD12:AE12"/>
    <mergeCell ref="A2:AJ2"/>
    <mergeCell ref="A6:AJ6"/>
    <mergeCell ref="T10:Y10"/>
    <mergeCell ref="Z10:AD10"/>
    <mergeCell ref="AE10:AG10"/>
    <mergeCell ref="Z11:AA11"/>
    <mergeCell ref="AB11:AC12"/>
    <mergeCell ref="AF11:AG12"/>
    <mergeCell ref="AH11:AJ11"/>
    <mergeCell ref="AH12:AJ12"/>
  </mergeCells>
  <conditionalFormatting sqref="T57:AC57 T58 W58:AC58">
    <cfRule type="expression" priority="5" dxfId="28" stopIfTrue="1">
      <formula>$AF$57=2</formula>
    </cfRule>
  </conditionalFormatting>
  <conditionalFormatting sqref="W57 AA57">
    <cfRule type="expression" priority="4" dxfId="29" stopIfTrue="1">
      <formula>$AF$57=1</formula>
    </cfRule>
  </conditionalFormatting>
  <conditionalFormatting sqref="E15:N16">
    <cfRule type="cellIs" priority="3" dxfId="30" operator="equal" stopIfTrue="1">
      <formula>0</formula>
    </cfRule>
  </conditionalFormatting>
  <conditionalFormatting sqref="E21:AG22 E18 AA18">
    <cfRule type="cellIs" priority="2" dxfId="31" operator="equal" stopIfTrue="1">
      <formula>0</formula>
    </cfRule>
  </conditionalFormatting>
  <conditionalFormatting sqref="N12 S11:U12 X11:Y12 AB11:AC12">
    <cfRule type="cellIs" priority="1" dxfId="28" operator="equal" stopIfTrue="1">
      <formula>0</formula>
    </cfRule>
  </conditionalFormatting>
  <dataValidations count="8">
    <dataValidation type="list" allowBlank="1" showInputMessage="1" sqref="A43:G43">
      <formula1>"None"</formula1>
    </dataValidation>
    <dataValidation type="list" allowBlank="1" showInputMessage="1" showErrorMessage="1" sqref="E11:M12">
      <formula1>"中国"</formula1>
    </dataValidation>
    <dataValidation type="list" allowBlank="1" sqref="A63:C63">
      <formula1>"None"</formula1>
    </dataValidation>
    <dataValidation type="list" allowBlank="1" showInputMessage="1" sqref="R50:R55">
      <formula1>$AV$50:$AV$56</formula1>
    </dataValidation>
    <dataValidation type="list" allowBlank="1" showInputMessage="1" showErrorMessage="1" sqref="W57">
      <formula1>"✓"</formula1>
    </dataValidation>
    <dataValidation type="list" allowBlank="1" showInputMessage="1" sqref="E50:G55">
      <formula1>$AX$50:$AX$55</formula1>
    </dataValidation>
    <dataValidation type="list" allowBlank="1" showInputMessage="1" sqref="A50:D55">
      <formula1>"ベトナム,日本"</formula1>
    </dataValidation>
    <dataValidation type="list" allowBlank="1" showInputMessage="1" sqref="AA57">
      <formula1>"✓"</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77" r:id="rId4"/>
  <rowBreaks count="1" manualBreakCount="1">
    <brk id="45" max="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8"/>
  <dimension ref="A1:AH93"/>
  <sheetViews>
    <sheetView showGridLines="0" view="pageBreakPreview" zoomScaleSheetLayoutView="100" zoomScalePageLayoutView="0" workbookViewId="0" topLeftCell="A1">
      <selection activeCell="A24" sqref="A24:AD24"/>
    </sheetView>
  </sheetViews>
  <sheetFormatPr defaultColWidth="9.00390625" defaultRowHeight="13.5"/>
  <cols>
    <col min="1" max="10" width="3.875" style="405" customWidth="1"/>
    <col min="11" max="11" width="4.25390625" style="405" customWidth="1"/>
    <col min="12" max="13" width="3.875" style="405" customWidth="1"/>
    <col min="14" max="14" width="4.25390625" style="405" customWidth="1"/>
    <col min="15" max="29" width="3.875" style="405" customWidth="1"/>
    <col min="30" max="30" width="7.75390625" style="405" customWidth="1"/>
    <col min="31" max="32" width="4.25390625" style="405" customWidth="1"/>
    <col min="33" max="33" width="11.50390625" style="405" customWidth="1"/>
    <col min="34" max="34" width="10.625" style="405" hidden="1" customWidth="1"/>
    <col min="35" max="89" width="4.25390625" style="405" customWidth="1"/>
    <col min="90" max="16384" width="9.00390625" style="405" customWidth="1"/>
  </cols>
  <sheetData>
    <row r="1" spans="1:28" ht="18" customHeight="1">
      <c r="A1" s="1118" t="s">
        <v>622</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row>
    <row r="2" spans="1:28" ht="18" customHeight="1">
      <c r="A2" s="1118"/>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row>
    <row r="3" spans="1:28" ht="18" customHeight="1">
      <c r="A3" s="1119" t="s">
        <v>623</v>
      </c>
      <c r="B3" s="1119"/>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row>
    <row r="4" spans="2:8" ht="18" customHeight="1">
      <c r="B4" s="473"/>
      <c r="C4" s="473"/>
      <c r="D4" s="473"/>
      <c r="E4" s="473"/>
      <c r="F4" s="473"/>
      <c r="G4" s="473"/>
      <c r="H4" s="473"/>
    </row>
    <row r="5" spans="1:10" ht="24.75" customHeight="1">
      <c r="A5" s="1120" t="s">
        <v>624</v>
      </c>
      <c r="B5" s="1120"/>
      <c r="C5" s="1120"/>
      <c r="D5" s="1120"/>
      <c r="E5" s="1120"/>
      <c r="F5" s="1120"/>
      <c r="G5" s="1120"/>
      <c r="H5" s="1120"/>
      <c r="I5" s="1120"/>
      <c r="J5" s="474"/>
    </row>
    <row r="6" spans="1:14" ht="18" customHeight="1">
      <c r="A6" s="1119" t="s">
        <v>625</v>
      </c>
      <c r="B6" s="1119"/>
      <c r="C6" s="1119"/>
      <c r="D6" s="1119"/>
      <c r="E6" s="1119"/>
      <c r="F6" s="1119"/>
      <c r="G6" s="1119"/>
      <c r="H6" s="1119"/>
      <c r="I6" s="475"/>
      <c r="J6" s="475"/>
      <c r="K6" s="476"/>
      <c r="L6" s="476"/>
      <c r="M6" s="476"/>
      <c r="N6" s="476"/>
    </row>
    <row r="7" spans="1:14" ht="18" customHeight="1">
      <c r="A7" s="477"/>
      <c r="B7" s="477"/>
      <c r="C7" s="477"/>
      <c r="D7" s="477"/>
      <c r="E7" s="477"/>
      <c r="F7" s="477"/>
      <c r="G7" s="477"/>
      <c r="H7" s="476"/>
      <c r="I7" s="476"/>
      <c r="J7" s="476"/>
      <c r="K7" s="476"/>
      <c r="L7" s="476"/>
      <c r="M7" s="476"/>
      <c r="N7" s="476"/>
    </row>
    <row r="8" spans="2:25" ht="24" customHeight="1">
      <c r="B8" s="478"/>
      <c r="C8" s="1116" t="s">
        <v>626</v>
      </c>
      <c r="D8" s="1116"/>
      <c r="E8" s="1116"/>
      <c r="F8" s="1116"/>
      <c r="G8" s="1112">
        <f>+'入学願書'!E11</f>
        <v>0</v>
      </c>
      <c r="H8" s="1112"/>
      <c r="I8" s="1112"/>
      <c r="J8" s="1112"/>
      <c r="K8" s="1112"/>
      <c r="L8" s="1112"/>
      <c r="M8" s="1112"/>
      <c r="N8" s="1112"/>
      <c r="O8" s="1112"/>
      <c r="P8" s="479"/>
      <c r="Q8" s="479"/>
      <c r="R8" s="479"/>
      <c r="S8" s="479"/>
      <c r="T8" s="479"/>
      <c r="U8" s="479"/>
      <c r="V8" s="479"/>
      <c r="W8" s="479"/>
      <c r="X8" s="479"/>
      <c r="Y8" s="479"/>
    </row>
    <row r="9" spans="2:25" ht="12" customHeight="1">
      <c r="B9" s="475"/>
      <c r="C9" s="1113" t="s">
        <v>627</v>
      </c>
      <c r="D9" s="1113"/>
      <c r="E9" s="1113"/>
      <c r="F9" s="1113"/>
      <c r="G9" s="1112"/>
      <c r="H9" s="1112"/>
      <c r="I9" s="1112"/>
      <c r="J9" s="1112"/>
      <c r="K9" s="1112"/>
      <c r="L9" s="1112"/>
      <c r="M9" s="1112"/>
      <c r="N9" s="1112"/>
      <c r="O9" s="1112"/>
      <c r="P9" s="479"/>
      <c r="Q9" s="479"/>
      <c r="R9" s="479"/>
      <c r="S9" s="479"/>
      <c r="T9" s="479"/>
      <c r="U9" s="479"/>
      <c r="V9" s="479"/>
      <c r="W9" s="479"/>
      <c r="X9" s="479"/>
      <c r="Y9" s="479"/>
    </row>
    <row r="10" spans="2:25" ht="24" customHeight="1">
      <c r="B10" s="478"/>
      <c r="C10" s="1116" t="s">
        <v>628</v>
      </c>
      <c r="D10" s="1116"/>
      <c r="E10" s="1116"/>
      <c r="F10" s="1116"/>
      <c r="G10" s="1112" t="str">
        <f>UPPER('入学願書'!E15&amp;" "&amp;'入学願書'!P15)</f>
        <v> </v>
      </c>
      <c r="H10" s="1112"/>
      <c r="I10" s="1112"/>
      <c r="J10" s="1112"/>
      <c r="K10" s="1112"/>
      <c r="L10" s="1112"/>
      <c r="M10" s="1112"/>
      <c r="N10" s="1112"/>
      <c r="O10" s="1112"/>
      <c r="P10" s="479"/>
      <c r="Q10" s="479"/>
      <c r="R10" s="479"/>
      <c r="S10" s="479"/>
      <c r="T10" s="479"/>
      <c r="U10" s="479"/>
      <c r="V10" s="479"/>
      <c r="W10" s="479"/>
      <c r="X10" s="479"/>
      <c r="Y10" s="479"/>
    </row>
    <row r="11" spans="2:25" ht="12" customHeight="1">
      <c r="B11" s="475"/>
      <c r="C11" s="1113" t="s">
        <v>629</v>
      </c>
      <c r="D11" s="1113"/>
      <c r="E11" s="1113"/>
      <c r="F11" s="1113"/>
      <c r="G11" s="1112"/>
      <c r="H11" s="1112"/>
      <c r="I11" s="1112"/>
      <c r="J11" s="1112"/>
      <c r="K11" s="1112"/>
      <c r="L11" s="1112"/>
      <c r="M11" s="1112"/>
      <c r="N11" s="1112"/>
      <c r="O11" s="1112"/>
      <c r="P11" s="479"/>
      <c r="Q11" s="479"/>
      <c r="R11" s="479"/>
      <c r="S11" s="479"/>
      <c r="T11" s="479"/>
      <c r="U11" s="479"/>
      <c r="V11" s="479"/>
      <c r="W11" s="479"/>
      <c r="X11" s="479"/>
      <c r="Y11" s="479"/>
    </row>
    <row r="12" spans="2:23" ht="24" customHeight="1">
      <c r="B12" s="480"/>
      <c r="C12" s="1116" t="s">
        <v>630</v>
      </c>
      <c r="D12" s="1116"/>
      <c r="E12" s="1116"/>
      <c r="F12" s="1116"/>
      <c r="G12" s="1117">
        <f>+'入学願書'!S11</f>
        <v>0</v>
      </c>
      <c r="H12" s="1117"/>
      <c r="I12" s="1116" t="s">
        <v>631</v>
      </c>
      <c r="J12" s="1116"/>
      <c r="K12" s="1117">
        <f>+'入学願書'!X11</f>
        <v>0</v>
      </c>
      <c r="L12" s="1116" t="s">
        <v>632</v>
      </c>
      <c r="M12" s="1116"/>
      <c r="N12" s="1117">
        <f>+'入学願書'!AB11</f>
        <v>0</v>
      </c>
      <c r="O12" s="1116" t="s">
        <v>633</v>
      </c>
      <c r="P12" s="1116"/>
      <c r="Q12" s="481" t="s">
        <v>634</v>
      </c>
      <c r="R12" s="719" t="str">
        <f>+'履歴書'!AB15</f>
        <v>✓</v>
      </c>
      <c r="S12" s="718" t="s">
        <v>1567</v>
      </c>
      <c r="T12" s="719">
        <f>+'履歴書'!AE15</f>
      </c>
      <c r="U12" s="481" t="s">
        <v>1568</v>
      </c>
      <c r="V12" s="481"/>
      <c r="W12" s="481"/>
    </row>
    <row r="13" spans="2:24" ht="12" customHeight="1">
      <c r="B13" s="480"/>
      <c r="C13" s="1113" t="s">
        <v>635</v>
      </c>
      <c r="D13" s="1113"/>
      <c r="E13" s="1113"/>
      <c r="F13" s="1113"/>
      <c r="G13" s="1112"/>
      <c r="H13" s="1112"/>
      <c r="I13" s="1113" t="s">
        <v>636</v>
      </c>
      <c r="J13" s="1113"/>
      <c r="K13" s="1112"/>
      <c r="L13" s="1113" t="s">
        <v>637</v>
      </c>
      <c r="M13" s="1113"/>
      <c r="N13" s="1112"/>
      <c r="O13" s="1113" t="s">
        <v>638</v>
      </c>
      <c r="P13" s="1113"/>
      <c r="Q13" s="482"/>
      <c r="R13" s="1121" t="s">
        <v>639</v>
      </c>
      <c r="S13" s="1121"/>
      <c r="T13" s="1121"/>
      <c r="U13" s="1121"/>
      <c r="V13" s="1121"/>
      <c r="W13" s="1121"/>
      <c r="X13" s="483"/>
    </row>
    <row r="14" spans="7:11" ht="18" customHeight="1">
      <c r="G14" s="484"/>
      <c r="H14" s="484"/>
      <c r="K14" s="484"/>
    </row>
    <row r="15" spans="1:30" ht="19.5" customHeight="1">
      <c r="A15" s="1122" t="s">
        <v>640</v>
      </c>
      <c r="B15" s="1122"/>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row>
    <row r="16" spans="1:30" ht="19.5" customHeight="1">
      <c r="A16" s="1122" t="s">
        <v>641</v>
      </c>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485"/>
      <c r="AC16" s="485"/>
      <c r="AD16" s="485"/>
    </row>
    <row r="17" spans="1:28" ht="12.75" customHeight="1">
      <c r="A17" s="1122" t="s">
        <v>723</v>
      </c>
      <c r="B17" s="1122"/>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row>
    <row r="18" spans="1:28" ht="12.75" customHeight="1">
      <c r="A18" s="1122" t="s">
        <v>724</v>
      </c>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row>
    <row r="19" spans="1:28" ht="25.5" customHeight="1">
      <c r="A19" s="1123" t="s">
        <v>642</v>
      </c>
      <c r="B19" s="1123"/>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3"/>
      <c r="Y19" s="1123"/>
      <c r="Z19" s="1123"/>
      <c r="AA19" s="1123"/>
      <c r="AB19" s="1123"/>
    </row>
    <row r="20" spans="1:28" ht="19.5" customHeight="1">
      <c r="A20" s="1124" t="s">
        <v>643</v>
      </c>
      <c r="B20" s="1124"/>
      <c r="C20" s="1124"/>
      <c r="D20" s="1124"/>
      <c r="E20" s="1124"/>
      <c r="F20" s="1124"/>
      <c r="G20" s="1124"/>
      <c r="H20" s="1124"/>
      <c r="I20" s="1124"/>
      <c r="J20" s="1124"/>
      <c r="K20" s="1124"/>
      <c r="L20" s="1124"/>
      <c r="M20" s="1124"/>
      <c r="N20" s="1124"/>
      <c r="O20" s="1124"/>
      <c r="P20" s="1124"/>
      <c r="Q20" s="1124"/>
      <c r="R20" s="1124"/>
      <c r="S20" s="1124"/>
      <c r="T20" s="1124"/>
      <c r="U20" s="1124"/>
      <c r="V20" s="1124"/>
      <c r="W20" s="1124"/>
      <c r="X20" s="1124"/>
      <c r="Y20" s="1124"/>
      <c r="Z20" s="1124"/>
      <c r="AA20" s="1124"/>
      <c r="AB20" s="1124"/>
    </row>
    <row r="21" spans="1:28" ht="19.5" customHeight="1">
      <c r="A21" s="1122" t="s">
        <v>644</v>
      </c>
      <c r="B21" s="1122"/>
      <c r="C21" s="1122"/>
      <c r="D21" s="1122"/>
      <c r="E21" s="1122"/>
      <c r="F21" s="1122"/>
      <c r="G21" s="1122"/>
      <c r="H21" s="1122"/>
      <c r="I21" s="1122"/>
      <c r="J21" s="1122"/>
      <c r="K21" s="1122"/>
      <c r="L21" s="1122"/>
      <c r="M21" s="1122"/>
      <c r="N21" s="1122"/>
      <c r="O21" s="1122"/>
      <c r="P21" s="1122"/>
      <c r="Q21" s="1122"/>
      <c r="R21" s="1122"/>
      <c r="S21" s="1122"/>
      <c r="T21" s="1122"/>
      <c r="U21" s="1122"/>
      <c r="V21" s="1122"/>
      <c r="W21" s="1122"/>
      <c r="X21" s="1122"/>
      <c r="Y21" s="1122"/>
      <c r="Z21" s="1122"/>
      <c r="AA21" s="1122"/>
      <c r="AB21" s="1122"/>
    </row>
    <row r="22" spans="1:29" ht="12.75" customHeight="1">
      <c r="A22" s="1127" t="s">
        <v>645</v>
      </c>
      <c r="B22" s="1127"/>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row>
    <row r="23" spans="1:30" ht="27.75" customHeight="1">
      <c r="A23" s="472"/>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row>
    <row r="24" spans="1:30" ht="27.75" customHeight="1">
      <c r="A24" s="1125"/>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row>
    <row r="25" spans="1:30" ht="27.75" customHeight="1">
      <c r="A25" s="1126"/>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row>
    <row r="26" spans="1:30" ht="27.75" customHeight="1">
      <c r="A26" s="1126"/>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row>
    <row r="27" spans="1:30" ht="27.75" customHeight="1">
      <c r="A27" s="1126"/>
      <c r="B27" s="1126"/>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row>
    <row r="28" spans="1:30" ht="27.75" customHeight="1">
      <c r="A28" s="1126"/>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row>
    <row r="29" spans="1:30" ht="13.5" customHeight="1">
      <c r="A29" s="1128"/>
      <c r="B29" s="1128"/>
      <c r="C29" s="1128"/>
      <c r="D29" s="1128"/>
      <c r="E29" s="1128"/>
      <c r="F29" s="1128"/>
      <c r="G29" s="1128"/>
      <c r="H29" s="1128"/>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8"/>
    </row>
    <row r="30" spans="1:30" ht="19.5" customHeight="1">
      <c r="A30" s="1124" t="s">
        <v>646</v>
      </c>
      <c r="B30" s="1124"/>
      <c r="C30" s="1124"/>
      <c r="D30" s="1124"/>
      <c r="E30" s="1124"/>
      <c r="F30" s="1124"/>
      <c r="G30" s="1124"/>
      <c r="H30" s="1124"/>
      <c r="I30" s="1124"/>
      <c r="J30" s="1124"/>
      <c r="K30" s="1124"/>
      <c r="L30" s="1124"/>
      <c r="M30" s="1124"/>
      <c r="N30" s="1124"/>
      <c r="O30" s="1124"/>
      <c r="P30" s="1124"/>
      <c r="Q30" s="1124"/>
      <c r="R30" s="1124"/>
      <c r="S30" s="1124"/>
      <c r="T30" s="1124"/>
      <c r="U30" s="1124"/>
      <c r="V30" s="1124"/>
      <c r="W30" s="1124"/>
      <c r="X30" s="1124"/>
      <c r="Y30" s="1124"/>
      <c r="Z30" s="1124"/>
      <c r="AA30" s="1124"/>
      <c r="AB30" s="1124"/>
      <c r="AC30" s="1124"/>
      <c r="AD30" s="1124"/>
    </row>
    <row r="31" spans="1:30" s="485" customFormat="1" ht="21.75" customHeight="1">
      <c r="A31" s="1129" t="s">
        <v>647</v>
      </c>
      <c r="B31" s="1129"/>
      <c r="C31" s="1130">
        <f>UPPER('入学願書'!F34)</f>
      </c>
      <c r="D31" s="1130"/>
      <c r="E31" s="1130"/>
      <c r="F31" s="1130"/>
      <c r="G31" s="1130"/>
      <c r="H31" s="1130"/>
      <c r="I31" s="1131" t="s">
        <v>648</v>
      </c>
      <c r="J31" s="1131"/>
      <c r="K31" s="1131"/>
      <c r="L31" s="1131"/>
      <c r="M31" s="1131"/>
      <c r="N31" s="1131"/>
      <c r="O31" s="1131"/>
      <c r="P31" s="1131"/>
      <c r="Q31" s="1131"/>
      <c r="R31" s="1131"/>
      <c r="S31" s="1131"/>
      <c r="T31" s="1131"/>
      <c r="U31" s="1131"/>
      <c r="V31" s="1131"/>
      <c r="W31" s="1131"/>
      <c r="X31" s="1131"/>
      <c r="Y31" s="1131"/>
      <c r="Z31" s="1131"/>
      <c r="AA31" s="1131"/>
      <c r="AB31" s="1131"/>
      <c r="AC31" s="1131"/>
      <c r="AD31" s="1131"/>
    </row>
    <row r="32" spans="1:30" s="485" customFormat="1" ht="21.75" customHeight="1">
      <c r="A32" s="1131" t="s">
        <v>725</v>
      </c>
      <c r="B32" s="1131"/>
      <c r="C32" s="1131"/>
      <c r="D32" s="1131"/>
      <c r="E32" s="1131"/>
      <c r="F32" s="1131"/>
      <c r="G32" s="1131"/>
      <c r="H32" s="1131"/>
      <c r="I32" s="1131"/>
      <c r="J32" s="1131"/>
      <c r="K32" s="1131"/>
      <c r="L32" s="1131"/>
      <c r="M32" s="1131"/>
      <c r="N32" s="1131"/>
      <c r="O32" s="1131"/>
      <c r="P32" s="1131"/>
      <c r="Q32" s="1131"/>
      <c r="R32" s="1131"/>
      <c r="S32" s="1131"/>
      <c r="T32" s="1131"/>
      <c r="U32" s="1131"/>
      <c r="V32" s="1131"/>
      <c r="W32" s="1131"/>
      <c r="X32" s="1131"/>
      <c r="Y32" s="1131"/>
      <c r="Z32" s="1131"/>
      <c r="AA32" s="1131"/>
      <c r="AB32" s="1131"/>
      <c r="AC32" s="1131"/>
      <c r="AD32" s="1131"/>
    </row>
    <row r="33" spans="1:30" s="485" customFormat="1" ht="21.75" customHeight="1">
      <c r="A33" s="1122" t="s">
        <v>726</v>
      </c>
      <c r="B33" s="1122"/>
      <c r="C33" s="1122"/>
      <c r="D33" s="1122"/>
      <c r="E33" s="1122"/>
      <c r="F33" s="1122"/>
      <c r="G33" s="1122"/>
      <c r="H33" s="1122"/>
      <c r="I33" s="1122"/>
      <c r="J33" s="1122"/>
      <c r="K33" s="1122"/>
      <c r="L33" s="1122"/>
      <c r="M33" s="1122"/>
      <c r="N33" s="1122"/>
      <c r="O33" s="1122"/>
      <c r="P33" s="1122"/>
      <c r="Q33" s="1122"/>
      <c r="R33" s="1122"/>
      <c r="S33" s="1122"/>
      <c r="T33" s="1122"/>
      <c r="U33" s="1122"/>
      <c r="V33" s="1122"/>
      <c r="W33" s="1122"/>
      <c r="X33" s="1122"/>
      <c r="Y33" s="1122"/>
      <c r="Z33" s="1122"/>
      <c r="AA33" s="1122"/>
      <c r="AB33" s="1122"/>
      <c r="AC33" s="1122"/>
      <c r="AD33" s="1122"/>
    </row>
    <row r="34" spans="1:30" ht="12.75" customHeight="1">
      <c r="A34" s="1132" t="s">
        <v>649</v>
      </c>
      <c r="B34" s="1132"/>
      <c r="C34" s="1132"/>
      <c r="D34" s="1132"/>
      <c r="E34" s="1132"/>
      <c r="F34" s="1132"/>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1132"/>
      <c r="AD34" s="1132"/>
    </row>
    <row r="35" spans="1:30" ht="12.75" customHeight="1">
      <c r="A35" s="1132" t="s">
        <v>650</v>
      </c>
      <c r="B35" s="1132"/>
      <c r="C35" s="1132"/>
      <c r="D35" s="1132"/>
      <c r="E35" s="1132"/>
      <c r="F35" s="1132"/>
      <c r="G35" s="1132"/>
      <c r="H35" s="1132"/>
      <c r="I35" s="1132"/>
      <c r="J35" s="1132"/>
      <c r="K35" s="1132"/>
      <c r="L35" s="1132"/>
      <c r="M35" s="1132"/>
      <c r="N35" s="1132"/>
      <c r="O35" s="1132"/>
      <c r="P35" s="1132"/>
      <c r="Q35" s="1132"/>
      <c r="R35" s="1132"/>
      <c r="S35" s="1132"/>
      <c r="T35" s="1132"/>
      <c r="U35" s="1132"/>
      <c r="V35" s="1132"/>
      <c r="W35" s="1132"/>
      <c r="X35" s="1132"/>
      <c r="Y35" s="1132"/>
      <c r="Z35" s="1132"/>
      <c r="AA35" s="1132"/>
      <c r="AB35" s="1132"/>
      <c r="AC35" s="1132"/>
      <c r="AD35" s="1132"/>
    </row>
    <row r="36" spans="1:30" ht="12.75" customHeight="1">
      <c r="A36" s="1132" t="s">
        <v>651</v>
      </c>
      <c r="B36" s="1132"/>
      <c r="C36" s="1132"/>
      <c r="D36" s="1132"/>
      <c r="E36" s="1132"/>
      <c r="F36" s="1132"/>
      <c r="G36" s="1132"/>
      <c r="H36" s="1132"/>
      <c r="I36" s="1132"/>
      <c r="J36" s="1132"/>
      <c r="K36" s="1132"/>
      <c r="L36" s="1132"/>
      <c r="M36" s="1132"/>
      <c r="N36" s="1132"/>
      <c r="O36" s="1132"/>
      <c r="P36" s="1132"/>
      <c r="Q36" s="1132"/>
      <c r="R36" s="1132"/>
      <c r="S36" s="1132"/>
      <c r="T36" s="1132"/>
      <c r="U36" s="1132"/>
      <c r="V36" s="1132"/>
      <c r="W36" s="1132"/>
      <c r="X36" s="1132"/>
      <c r="Y36" s="1132"/>
      <c r="Z36" s="1132"/>
      <c r="AA36" s="1132"/>
      <c r="AB36" s="1132"/>
      <c r="AC36" s="1132"/>
      <c r="AD36" s="1132"/>
    </row>
    <row r="37" spans="2:14" ht="18" customHeight="1">
      <c r="B37" s="476"/>
      <c r="C37" s="476"/>
      <c r="D37" s="476"/>
      <c r="E37" s="476"/>
      <c r="F37" s="476"/>
      <c r="G37" s="476"/>
      <c r="H37" s="476"/>
      <c r="I37" s="476"/>
      <c r="J37" s="476"/>
      <c r="K37" s="476"/>
      <c r="L37" s="476"/>
      <c r="M37" s="476"/>
      <c r="N37" s="476"/>
    </row>
    <row r="38" spans="2:21" ht="18" customHeight="1">
      <c r="B38" s="1116" t="s">
        <v>652</v>
      </c>
      <c r="C38" s="1116"/>
      <c r="D38" s="1116"/>
      <c r="E38" s="1116"/>
      <c r="G38" s="1119" t="s">
        <v>653</v>
      </c>
      <c r="H38" s="1119"/>
      <c r="I38" s="486" t="s">
        <v>50</v>
      </c>
      <c r="J38" s="1119" t="s">
        <v>654</v>
      </c>
      <c r="K38" s="1119"/>
      <c r="L38" s="486" t="s">
        <v>50</v>
      </c>
      <c r="M38" s="1129" t="s">
        <v>655</v>
      </c>
      <c r="N38" s="1129"/>
      <c r="O38" s="1133">
        <v>683500</v>
      </c>
      <c r="P38" s="1133"/>
      <c r="Q38" s="1133"/>
      <c r="R38" s="1133"/>
      <c r="S38" s="1133"/>
      <c r="T38" s="1133"/>
      <c r="U38" s="1119" t="s">
        <v>656</v>
      </c>
    </row>
    <row r="39" spans="2:34" ht="12" customHeight="1">
      <c r="B39" s="487"/>
      <c r="C39" s="1135" t="s">
        <v>657</v>
      </c>
      <c r="D39" s="1135"/>
      <c r="E39" s="1135"/>
      <c r="F39" s="473"/>
      <c r="G39" s="1136" t="s">
        <v>658</v>
      </c>
      <c r="H39" s="1136"/>
      <c r="I39" s="473" t="s">
        <v>54</v>
      </c>
      <c r="J39" s="1136" t="s">
        <v>659</v>
      </c>
      <c r="K39" s="1136"/>
      <c r="L39" s="488" t="s">
        <v>660</v>
      </c>
      <c r="M39" s="1137" t="s">
        <v>661</v>
      </c>
      <c r="N39" s="1137"/>
      <c r="O39" s="1134"/>
      <c r="P39" s="1134"/>
      <c r="Q39" s="1134"/>
      <c r="R39" s="1134"/>
      <c r="S39" s="1134"/>
      <c r="T39" s="1134"/>
      <c r="U39" s="1119"/>
      <c r="AH39" s="489">
        <v>70000</v>
      </c>
    </row>
    <row r="40" spans="2:34" ht="12" customHeight="1">
      <c r="B40" s="487"/>
      <c r="C40" s="490"/>
      <c r="D40" s="490"/>
      <c r="E40" s="490"/>
      <c r="F40" s="473"/>
      <c r="G40" s="488"/>
      <c r="H40" s="488"/>
      <c r="I40" s="488"/>
      <c r="J40" s="488"/>
      <c r="K40" s="488"/>
      <c r="L40" s="488"/>
      <c r="M40" s="488"/>
      <c r="N40" s="488"/>
      <c r="O40" s="491"/>
      <c r="P40" s="491"/>
      <c r="Q40" s="491"/>
      <c r="R40" s="491"/>
      <c r="S40" s="491"/>
      <c r="T40" s="491"/>
      <c r="U40" s="486"/>
      <c r="AH40" s="489">
        <v>75000</v>
      </c>
    </row>
    <row r="41" spans="2:34" ht="18" customHeight="1">
      <c r="B41" s="1116" t="s">
        <v>662</v>
      </c>
      <c r="C41" s="1116"/>
      <c r="D41" s="1116"/>
      <c r="E41" s="1116"/>
      <c r="F41" s="477"/>
      <c r="H41" s="485" t="s">
        <v>4</v>
      </c>
      <c r="I41" s="485"/>
      <c r="J41" s="485" t="s">
        <v>663</v>
      </c>
      <c r="N41" s="484"/>
      <c r="O41" s="1133">
        <v>70000</v>
      </c>
      <c r="P41" s="1133"/>
      <c r="Q41" s="1133"/>
      <c r="R41" s="1133"/>
      <c r="S41" s="1133"/>
      <c r="T41" s="1133"/>
      <c r="U41" s="1119" t="s">
        <v>656</v>
      </c>
      <c r="AH41" s="489">
        <v>80000</v>
      </c>
    </row>
    <row r="42" spans="2:21" ht="12" customHeight="1">
      <c r="B42" s="1135" t="s">
        <v>664</v>
      </c>
      <c r="C42" s="1135"/>
      <c r="D42" s="1135"/>
      <c r="E42" s="1135"/>
      <c r="F42" s="1135"/>
      <c r="G42" s="476"/>
      <c r="H42" s="1135" t="s">
        <v>665</v>
      </c>
      <c r="I42" s="1135"/>
      <c r="J42" s="1135"/>
      <c r="K42" s="476"/>
      <c r="L42" s="476"/>
      <c r="M42" s="476"/>
      <c r="N42" s="492"/>
      <c r="O42" s="1134"/>
      <c r="P42" s="1134"/>
      <c r="Q42" s="1134"/>
      <c r="R42" s="1134"/>
      <c r="S42" s="1134"/>
      <c r="T42" s="1134"/>
      <c r="U42" s="1119"/>
    </row>
    <row r="43" spans="2:14" ht="10.5" customHeight="1">
      <c r="B43" s="476"/>
      <c r="C43" s="476"/>
      <c r="D43" s="476"/>
      <c r="E43" s="476"/>
      <c r="F43" s="476"/>
      <c r="G43" s="476"/>
      <c r="H43" s="476"/>
      <c r="I43" s="492"/>
      <c r="J43" s="492"/>
      <c r="K43" s="492"/>
      <c r="L43" s="492"/>
      <c r="M43" s="492"/>
      <c r="N43" s="492"/>
    </row>
    <row r="44" spans="2:31" ht="18" customHeight="1">
      <c r="B44" s="1122" t="s">
        <v>715</v>
      </c>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475"/>
    </row>
    <row r="45" spans="2:30" ht="12" customHeight="1">
      <c r="B45" s="1138" t="s">
        <v>666</v>
      </c>
      <c r="C45" s="1138"/>
      <c r="D45" s="1138"/>
      <c r="E45" s="1138"/>
      <c r="F45" s="1138"/>
      <c r="G45" s="1138"/>
      <c r="H45" s="1138"/>
      <c r="I45" s="1138"/>
      <c r="J45" s="1138"/>
      <c r="K45" s="1138"/>
      <c r="L45" s="1138"/>
      <c r="M45" s="1138"/>
      <c r="N45" s="1138"/>
      <c r="O45" s="1138"/>
      <c r="P45" s="1138"/>
      <c r="Q45" s="1138"/>
      <c r="R45" s="1138"/>
      <c r="S45" s="1138"/>
      <c r="T45" s="1138"/>
      <c r="U45" s="1138"/>
      <c r="V45" s="1138"/>
      <c r="W45" s="1138"/>
      <c r="X45" s="1138"/>
      <c r="Y45" s="1138"/>
      <c r="Z45" s="1138"/>
      <c r="AA45" s="1138"/>
      <c r="AB45" s="1138"/>
      <c r="AC45" s="1138"/>
      <c r="AD45" s="1138"/>
    </row>
    <row r="46" spans="1:30" ht="27.75" customHeight="1">
      <c r="A46" s="1139"/>
      <c r="B46" s="1139"/>
      <c r="C46" s="1139"/>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1139"/>
      <c r="AA46" s="1139"/>
      <c r="AB46" s="1139"/>
      <c r="AC46" s="1139"/>
      <c r="AD46" s="1139"/>
    </row>
    <row r="47" spans="1:30" ht="27.75" customHeight="1">
      <c r="A47" s="1140"/>
      <c r="B47" s="1140"/>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row>
    <row r="48" spans="1:30" ht="27.75" customHeight="1">
      <c r="A48" s="1140"/>
      <c r="B48" s="1140"/>
      <c r="C48" s="1140"/>
      <c r="D48" s="1140"/>
      <c r="E48" s="1140"/>
      <c r="F48" s="1140"/>
      <c r="G48" s="1140"/>
      <c r="H48" s="1140"/>
      <c r="I48" s="1140"/>
      <c r="J48" s="1140"/>
      <c r="K48" s="1140"/>
      <c r="L48" s="1140"/>
      <c r="M48" s="1140"/>
      <c r="N48" s="1140"/>
      <c r="O48" s="1140"/>
      <c r="P48" s="1140"/>
      <c r="Q48" s="1140"/>
      <c r="R48" s="1140"/>
      <c r="S48" s="1140"/>
      <c r="T48" s="1140"/>
      <c r="U48" s="1140"/>
      <c r="V48" s="1140"/>
      <c r="W48" s="1140"/>
      <c r="X48" s="1140"/>
      <c r="Y48" s="1140"/>
      <c r="Z48" s="1140"/>
      <c r="AA48" s="1140"/>
      <c r="AB48" s="1140"/>
      <c r="AC48" s="1140"/>
      <c r="AD48" s="1140"/>
    </row>
    <row r="49" spans="1:30" ht="27.75" customHeight="1">
      <c r="A49" s="1140"/>
      <c r="B49" s="1140"/>
      <c r="C49" s="1140"/>
      <c r="D49" s="1140"/>
      <c r="E49" s="1140"/>
      <c r="F49" s="1140"/>
      <c r="G49" s="1140"/>
      <c r="H49" s="1140"/>
      <c r="I49" s="1140"/>
      <c r="J49" s="1140"/>
      <c r="K49" s="1140"/>
      <c r="L49" s="1140"/>
      <c r="M49" s="1140"/>
      <c r="N49" s="1140"/>
      <c r="O49" s="1140"/>
      <c r="P49" s="1140"/>
      <c r="Q49" s="1140"/>
      <c r="R49" s="1140"/>
      <c r="S49" s="1140"/>
      <c r="T49" s="1140"/>
      <c r="U49" s="1140"/>
      <c r="V49" s="1140"/>
      <c r="W49" s="1140"/>
      <c r="X49" s="1140"/>
      <c r="Y49" s="1140"/>
      <c r="Z49" s="1140"/>
      <c r="AA49" s="1140"/>
      <c r="AB49" s="1140"/>
      <c r="AC49" s="1140"/>
      <c r="AD49" s="1140"/>
    </row>
    <row r="50" spans="2:14" ht="18" customHeight="1">
      <c r="B50" s="484"/>
      <c r="C50" s="484"/>
      <c r="D50" s="484"/>
      <c r="E50" s="484"/>
      <c r="F50" s="484"/>
      <c r="G50" s="484"/>
      <c r="H50" s="484"/>
      <c r="I50" s="484"/>
      <c r="J50" s="484"/>
      <c r="K50" s="484"/>
      <c r="L50" s="484"/>
      <c r="M50" s="484"/>
      <c r="N50" s="484"/>
    </row>
    <row r="51" spans="8:27" ht="18" customHeight="1">
      <c r="H51" s="1129"/>
      <c r="I51" s="1129"/>
      <c r="J51" s="493"/>
      <c r="K51" s="493"/>
      <c r="L51" s="494"/>
      <c r="M51" s="493"/>
      <c r="N51" s="494"/>
      <c r="O51" s="494"/>
      <c r="P51" s="494"/>
      <c r="Q51" s="494"/>
      <c r="S51" s="1141" t="s">
        <v>714</v>
      </c>
      <c r="T51" s="1141"/>
      <c r="U51" s="1142">
        <f>+'入学願書'!I54</f>
        <v>2024</v>
      </c>
      <c r="V51" s="1142"/>
      <c r="W51" s="495" t="s">
        <v>667</v>
      </c>
      <c r="X51" s="1142">
        <f>+'入学願書'!P54</f>
        <v>11</v>
      </c>
      <c r="Y51" s="495" t="s">
        <v>668</v>
      </c>
      <c r="Z51" s="1142">
        <f>+'入学願書'!V54</f>
        <v>1</v>
      </c>
      <c r="AA51" s="496" t="s">
        <v>669</v>
      </c>
    </row>
    <row r="52" spans="8:27" ht="12" customHeight="1">
      <c r="H52" s="494"/>
      <c r="I52" s="494"/>
      <c r="J52" s="493"/>
      <c r="K52" s="493"/>
      <c r="L52" s="494"/>
      <c r="M52" s="493"/>
      <c r="N52" s="494"/>
      <c r="O52" s="494"/>
      <c r="P52" s="494"/>
      <c r="Q52" s="494"/>
      <c r="S52" s="1114" t="s">
        <v>713</v>
      </c>
      <c r="T52" s="1114"/>
      <c r="U52" s="1143"/>
      <c r="V52" s="1143"/>
      <c r="W52" s="497" t="s">
        <v>670</v>
      </c>
      <c r="X52" s="1143"/>
      <c r="Y52" s="498" t="s">
        <v>671</v>
      </c>
      <c r="Z52" s="1143"/>
      <c r="AA52" s="497" t="s">
        <v>672</v>
      </c>
    </row>
    <row r="53" spans="2:24" ht="20.25" customHeight="1">
      <c r="B53" s="1124" t="s">
        <v>1366</v>
      </c>
      <c r="C53" s="1124"/>
      <c r="D53" s="1124"/>
      <c r="E53" s="1124"/>
      <c r="F53" s="1124"/>
      <c r="G53" s="1124"/>
      <c r="H53" s="1124"/>
      <c r="I53" s="1124"/>
      <c r="J53" s="1124"/>
      <c r="K53" s="1124"/>
      <c r="L53" s="490"/>
      <c r="M53" s="499"/>
      <c r="P53" s="485"/>
      <c r="Q53" s="485"/>
      <c r="R53" s="493"/>
      <c r="S53" s="493"/>
      <c r="T53" s="490"/>
      <c r="U53" s="493"/>
      <c r="V53" s="483"/>
      <c r="W53" s="480"/>
      <c r="X53" s="490"/>
    </row>
    <row r="54" spans="2:11" ht="18" customHeight="1">
      <c r="B54" s="1124"/>
      <c r="C54" s="1124"/>
      <c r="D54" s="1124"/>
      <c r="E54" s="1124"/>
      <c r="F54" s="1124"/>
      <c r="G54" s="1124"/>
      <c r="H54" s="1124"/>
      <c r="I54" s="1124"/>
      <c r="J54" s="1124"/>
      <c r="K54" s="1124"/>
    </row>
    <row r="55" spans="3:29" ht="18" customHeight="1">
      <c r="C55" s="1116" t="s">
        <v>673</v>
      </c>
      <c r="D55" s="1116"/>
      <c r="E55" s="1116"/>
      <c r="F55" s="1144">
        <f>PROPER('入学願書'!F36)</f>
      </c>
      <c r="G55" s="1144"/>
      <c r="H55" s="1144"/>
      <c r="I55" s="1144"/>
      <c r="J55" s="1144"/>
      <c r="K55" s="1144"/>
      <c r="L55" s="1144"/>
      <c r="M55" s="1144"/>
      <c r="N55" s="1144"/>
      <c r="O55" s="1144"/>
      <c r="P55" s="1144"/>
      <c r="Q55" s="1144"/>
      <c r="R55" s="1144"/>
      <c r="S55" s="1144"/>
      <c r="T55" s="1116" t="s">
        <v>674</v>
      </c>
      <c r="U55" s="1116"/>
      <c r="V55" s="1116"/>
      <c r="W55" s="1146">
        <f>+'入学願書'!AA38</f>
        <v>0</v>
      </c>
      <c r="X55" s="1147"/>
      <c r="Y55" s="1147"/>
      <c r="Z55" s="1147"/>
      <c r="AA55" s="1147"/>
      <c r="AB55" s="1147"/>
      <c r="AC55" s="1147"/>
    </row>
    <row r="56" spans="3:29" ht="12" customHeight="1">
      <c r="C56" s="1135" t="s">
        <v>675</v>
      </c>
      <c r="D56" s="1135"/>
      <c r="E56" s="1135"/>
      <c r="F56" s="1145"/>
      <c r="G56" s="1145"/>
      <c r="H56" s="1145"/>
      <c r="I56" s="1145"/>
      <c r="J56" s="1145"/>
      <c r="K56" s="1145"/>
      <c r="L56" s="1145"/>
      <c r="M56" s="1145"/>
      <c r="N56" s="1145"/>
      <c r="O56" s="1145"/>
      <c r="P56" s="1145"/>
      <c r="Q56" s="1145"/>
      <c r="R56" s="1145"/>
      <c r="S56" s="1145"/>
      <c r="T56" s="1115" t="s">
        <v>676</v>
      </c>
      <c r="U56" s="1115"/>
      <c r="V56" s="1115"/>
      <c r="W56" s="1148"/>
      <c r="X56" s="1148"/>
      <c r="Y56" s="1148"/>
      <c r="Z56" s="1148"/>
      <c r="AA56" s="1148"/>
      <c r="AB56" s="1148"/>
      <c r="AC56" s="1148"/>
    </row>
    <row r="57" spans="5:25" ht="7.5" customHeight="1">
      <c r="E57" s="476"/>
      <c r="F57" s="500"/>
      <c r="G57" s="500"/>
      <c r="H57" s="500"/>
      <c r="I57" s="500"/>
      <c r="J57" s="500"/>
      <c r="K57" s="500"/>
      <c r="L57" s="500"/>
      <c r="M57" s="492"/>
      <c r="N57" s="492"/>
      <c r="O57" s="492"/>
      <c r="P57" s="492"/>
      <c r="Q57" s="492"/>
      <c r="R57" s="476"/>
      <c r="S57" s="501"/>
      <c r="T57" s="502"/>
      <c r="U57" s="502"/>
      <c r="V57" s="502"/>
      <c r="W57" s="501"/>
      <c r="X57" s="501"/>
      <c r="Y57" s="501"/>
    </row>
    <row r="58" spans="3:29" ht="20.25" customHeight="1">
      <c r="C58" s="1116" t="s">
        <v>677</v>
      </c>
      <c r="D58" s="1116"/>
      <c r="E58" s="1116"/>
      <c r="F58" s="1149">
        <f>UPPER(C31)</f>
      </c>
      <c r="G58" s="1149"/>
      <c r="H58" s="1149"/>
      <c r="I58" s="1149"/>
      <c r="J58" s="1149"/>
      <c r="K58" s="1149"/>
      <c r="L58" s="1149"/>
      <c r="M58" s="1149"/>
      <c r="N58" s="1149"/>
      <c r="O58" s="484" t="s">
        <v>678</v>
      </c>
      <c r="P58" s="484"/>
      <c r="Q58" s="484"/>
      <c r="R58" s="484"/>
      <c r="S58" s="1150" t="s">
        <v>679</v>
      </c>
      <c r="T58" s="1150"/>
      <c r="U58" s="1150"/>
      <c r="V58" s="1150"/>
      <c r="W58" s="1150"/>
      <c r="X58" s="1151">
        <f>'入学願書'!T34</f>
        <v>0</v>
      </c>
      <c r="Y58" s="1151"/>
      <c r="Z58" s="1151"/>
      <c r="AA58" s="1151"/>
      <c r="AB58" s="1151"/>
      <c r="AC58" s="1151"/>
    </row>
    <row r="59" spans="3:34" s="483" customFormat="1" ht="12" customHeight="1">
      <c r="C59" s="1135" t="s">
        <v>680</v>
      </c>
      <c r="D59" s="1135"/>
      <c r="E59" s="1135"/>
      <c r="F59" s="1149"/>
      <c r="G59" s="1149"/>
      <c r="H59" s="1149"/>
      <c r="I59" s="1149"/>
      <c r="J59" s="1149"/>
      <c r="K59" s="1149"/>
      <c r="L59" s="1149"/>
      <c r="M59" s="1149"/>
      <c r="N59" s="1149"/>
      <c r="O59" s="503"/>
      <c r="P59" s="503"/>
      <c r="Q59" s="503"/>
      <c r="R59" s="1115" t="s">
        <v>681</v>
      </c>
      <c r="S59" s="1115"/>
      <c r="T59" s="1115"/>
      <c r="U59" s="1115"/>
      <c r="V59" s="1115"/>
      <c r="W59" s="1115"/>
      <c r="X59" s="1151"/>
      <c r="Y59" s="1151"/>
      <c r="Z59" s="1151"/>
      <c r="AA59" s="1151"/>
      <c r="AB59" s="1151"/>
      <c r="AC59" s="1151"/>
      <c r="AH59" s="405"/>
    </row>
    <row r="60" spans="3:34" s="483" customFormat="1" ht="12" customHeight="1">
      <c r="C60" s="490"/>
      <c r="D60" s="490"/>
      <c r="E60" s="490"/>
      <c r="F60" s="503"/>
      <c r="G60" s="503"/>
      <c r="H60" s="1115" t="s">
        <v>682</v>
      </c>
      <c r="I60" s="1115"/>
      <c r="J60" s="1115"/>
      <c r="K60" s="1115"/>
      <c r="L60" s="503"/>
      <c r="M60" s="503"/>
      <c r="N60" s="503"/>
      <c r="O60" s="503"/>
      <c r="P60" s="503"/>
      <c r="Q60" s="503"/>
      <c r="R60" s="503"/>
      <c r="S60" s="503"/>
      <c r="T60" s="503"/>
      <c r="AH60" s="405"/>
    </row>
    <row r="62" ht="27" customHeight="1">
      <c r="AG62" s="504" t="s">
        <v>615</v>
      </c>
    </row>
    <row r="63" ht="27" customHeight="1">
      <c r="AG63" s="504" t="s">
        <v>616</v>
      </c>
    </row>
    <row r="64" ht="27" customHeight="1">
      <c r="AG64" s="504" t="s">
        <v>618</v>
      </c>
    </row>
    <row r="65" ht="27" customHeight="1">
      <c r="AG65" s="504" t="s">
        <v>617</v>
      </c>
    </row>
    <row r="66" ht="27" customHeight="1">
      <c r="AG66" s="504" t="s">
        <v>708</v>
      </c>
    </row>
    <row r="67" ht="27" customHeight="1">
      <c r="AG67" s="504" t="s">
        <v>707</v>
      </c>
    </row>
    <row r="68" ht="27" customHeight="1">
      <c r="AG68" s="504" t="s">
        <v>709</v>
      </c>
    </row>
    <row r="69" ht="27" customHeight="1">
      <c r="AG69" s="504" t="s">
        <v>710</v>
      </c>
    </row>
    <row r="70" ht="27" customHeight="1">
      <c r="AG70" s="505"/>
    </row>
    <row r="71" ht="27" customHeight="1">
      <c r="AG71" s="505"/>
    </row>
    <row r="72" ht="27" customHeight="1">
      <c r="AG72" s="505"/>
    </row>
    <row r="73" ht="27" customHeight="1">
      <c r="AG73" s="505"/>
    </row>
    <row r="74" ht="27" customHeight="1">
      <c r="AG74" s="505"/>
    </row>
    <row r="75" ht="27" customHeight="1">
      <c r="AG75" s="505"/>
    </row>
    <row r="76" ht="27" customHeight="1">
      <c r="AG76" s="505"/>
    </row>
    <row r="77" ht="13.5">
      <c r="AG77" s="505"/>
    </row>
    <row r="78" ht="13.5">
      <c r="AG78" s="505"/>
    </row>
    <row r="79" ht="13.5">
      <c r="AG79" s="505"/>
    </row>
    <row r="80" ht="13.5">
      <c r="AG80" s="505"/>
    </row>
    <row r="81" ht="13.5">
      <c r="AG81" s="505"/>
    </row>
    <row r="82" ht="13.5">
      <c r="AG82" s="505"/>
    </row>
    <row r="83" ht="13.5">
      <c r="AG83" s="505"/>
    </row>
    <row r="84" ht="13.5">
      <c r="AG84" s="505"/>
    </row>
    <row r="85" ht="13.5">
      <c r="AG85" s="505"/>
    </row>
    <row r="86" ht="26.25" customHeight="1">
      <c r="AG86" s="505"/>
    </row>
    <row r="87" ht="26.25" customHeight="1">
      <c r="AG87" s="505"/>
    </row>
    <row r="88" ht="26.25" customHeight="1">
      <c r="AG88" s="505"/>
    </row>
    <row r="89" ht="26.25" customHeight="1">
      <c r="AG89" s="505"/>
    </row>
    <row r="90" ht="26.25" customHeight="1">
      <c r="AG90" s="505"/>
    </row>
    <row r="91" ht="26.25" customHeight="1">
      <c r="AG91" s="505"/>
    </row>
    <row r="92" ht="26.25" customHeight="1">
      <c r="AG92" s="505"/>
    </row>
    <row r="93" ht="26.25" customHeight="1">
      <c r="AG93" s="505"/>
    </row>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sheetData>
  <sheetProtection sheet="1" formatCells="0" selectLockedCells="1"/>
  <mergeCells count="86">
    <mergeCell ref="C58:E58"/>
    <mergeCell ref="F58:N59"/>
    <mergeCell ref="S58:W58"/>
    <mergeCell ref="X58:AC59"/>
    <mergeCell ref="C59:E59"/>
    <mergeCell ref="H60:K60"/>
    <mergeCell ref="C55:E55"/>
    <mergeCell ref="F55:S56"/>
    <mergeCell ref="T55:V55"/>
    <mergeCell ref="W55:AC56"/>
    <mergeCell ref="C56:E56"/>
    <mergeCell ref="T56:V56"/>
    <mergeCell ref="H51:I51"/>
    <mergeCell ref="S51:T51"/>
    <mergeCell ref="U51:V52"/>
    <mergeCell ref="X51:X52"/>
    <mergeCell ref="Z51:Z52"/>
    <mergeCell ref="B53:K54"/>
    <mergeCell ref="B44:AD44"/>
    <mergeCell ref="B45:AD45"/>
    <mergeCell ref="A46:AD46"/>
    <mergeCell ref="A47:AD47"/>
    <mergeCell ref="A48:AD48"/>
    <mergeCell ref="A49:AD49"/>
    <mergeCell ref="G39:H39"/>
    <mergeCell ref="J39:K39"/>
    <mergeCell ref="M39:N39"/>
    <mergeCell ref="B41:E41"/>
    <mergeCell ref="O41:T42"/>
    <mergeCell ref="U41:U42"/>
    <mergeCell ref="B42:F42"/>
    <mergeCell ref="H42:J42"/>
    <mergeCell ref="A34:AD34"/>
    <mergeCell ref="A35:AD35"/>
    <mergeCell ref="A36:AD36"/>
    <mergeCell ref="B38:E38"/>
    <mergeCell ref="G38:H38"/>
    <mergeCell ref="J38:K38"/>
    <mergeCell ref="M38:N38"/>
    <mergeCell ref="O38:T39"/>
    <mergeCell ref="U38:U39"/>
    <mergeCell ref="C39:E39"/>
    <mergeCell ref="A30:AD30"/>
    <mergeCell ref="A31:B31"/>
    <mergeCell ref="C31:H31"/>
    <mergeCell ref="I31:AD31"/>
    <mergeCell ref="A32:AD32"/>
    <mergeCell ref="A33:AD33"/>
    <mergeCell ref="A25:AD25"/>
    <mergeCell ref="A26:AD26"/>
    <mergeCell ref="A22:AC22"/>
    <mergeCell ref="A27:AD27"/>
    <mergeCell ref="A28:AD28"/>
    <mergeCell ref="A29:AD29"/>
    <mergeCell ref="A17:AB17"/>
    <mergeCell ref="A18:AB18"/>
    <mergeCell ref="A19:AB19"/>
    <mergeCell ref="A20:AB20"/>
    <mergeCell ref="A21:AB21"/>
    <mergeCell ref="A24:AD24"/>
    <mergeCell ref="G10:O11"/>
    <mergeCell ref="C11:F11"/>
    <mergeCell ref="C12:F12"/>
    <mergeCell ref="G12:H13"/>
    <mergeCell ref="A15:AD15"/>
    <mergeCell ref="A16:AA16"/>
    <mergeCell ref="A1:AB2"/>
    <mergeCell ref="A3:AB3"/>
    <mergeCell ref="A5:I5"/>
    <mergeCell ref="A6:H6"/>
    <mergeCell ref="C8:F8"/>
    <mergeCell ref="C13:F13"/>
    <mergeCell ref="I13:J13"/>
    <mergeCell ref="L13:M13"/>
    <mergeCell ref="O13:P13"/>
    <mergeCell ref="R13:W13"/>
    <mergeCell ref="G8:O9"/>
    <mergeCell ref="C9:F9"/>
    <mergeCell ref="S52:T52"/>
    <mergeCell ref="R59:W59"/>
    <mergeCell ref="I12:J12"/>
    <mergeCell ref="K12:K13"/>
    <mergeCell ref="L12:M12"/>
    <mergeCell ref="N12:N13"/>
    <mergeCell ref="O12:P12"/>
    <mergeCell ref="C10:F10"/>
  </mergeCells>
  <conditionalFormatting sqref="C31:H31">
    <cfRule type="cellIs" priority="3" dxfId="32" operator="equal" stopIfTrue="1">
      <formula>0</formula>
    </cfRule>
  </conditionalFormatting>
  <conditionalFormatting sqref="F55:S56 F58:N59 W55:AC56 X58:AC59">
    <cfRule type="cellIs" priority="2" dxfId="28" operator="equal" stopIfTrue="1">
      <formula>0</formula>
    </cfRule>
  </conditionalFormatting>
  <conditionalFormatting sqref="R12 T12">
    <cfRule type="cellIs" priority="1" dxfId="28" operator="equal" stopIfTrue="1">
      <formula>0</formula>
    </cfRule>
  </conditionalFormatting>
  <dataValidations count="2">
    <dataValidation type="list" allowBlank="1" showInputMessage="1" showErrorMessage="1" errorTitle="Error Message" error="Please select from dropdown list." sqref="O41:T42">
      <formula1>$AH$39:$AH$41</formula1>
    </dataValidation>
    <dataValidation type="list" allowBlank="1" showInputMessage="1" showErrorMessage="1" errorTitle="Error Message" error="Please input 683500." sqref="O38:T39">
      <formula1>"683500"</formula1>
    </dataValidation>
  </dataValidations>
  <printOptions/>
  <pageMargins left="0.7" right="0.7" top="0.75" bottom="0.75" header="0.3" footer="0.3"/>
  <pageSetup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Sheet20"/>
  <dimension ref="A1:BN66"/>
  <sheetViews>
    <sheetView showGridLines="0" view="pageBreakPreview" zoomScale="86" zoomScaleSheetLayoutView="86" zoomScalePageLayoutView="0" workbookViewId="0" topLeftCell="A1">
      <selection activeCell="X7" sqref="X7"/>
    </sheetView>
  </sheetViews>
  <sheetFormatPr defaultColWidth="9.00390625" defaultRowHeight="13.5"/>
  <cols>
    <col min="1" max="1" width="12.625" style="511" bestFit="1" customWidth="1"/>
    <col min="2" max="2" width="14.25390625" style="511" bestFit="1" customWidth="1"/>
    <col min="3" max="7" width="4.625" style="511" customWidth="1"/>
    <col min="8" max="8" width="12.00390625" style="511" customWidth="1"/>
    <col min="9" max="9" width="4.625" style="511" customWidth="1"/>
    <col min="10" max="10" width="9.50390625" style="511" customWidth="1"/>
    <col min="11" max="11" width="6.875" style="511" customWidth="1"/>
    <col min="12" max="13" width="4.625" style="511" customWidth="1"/>
    <col min="14" max="14" width="6.875" style="511" customWidth="1"/>
    <col min="15" max="22" width="4.625" style="511" customWidth="1"/>
    <col min="23" max="23" width="11.125" style="511" customWidth="1"/>
    <col min="24" max="24" width="15.125" style="511" customWidth="1"/>
    <col min="25" max="26" width="4.625" style="511" hidden="1" customWidth="1"/>
    <col min="27" max="27" width="20.25390625" style="511" hidden="1" customWidth="1"/>
    <col min="28" max="58" width="4.625" style="511" hidden="1" customWidth="1"/>
    <col min="59" max="63" width="4.625" style="511" customWidth="1"/>
    <col min="64" max="64" width="7.875" style="511" customWidth="1"/>
    <col min="65" max="66" width="9.00390625" style="511" hidden="1" customWidth="1"/>
    <col min="67" max="16384" width="9.00390625" style="511" customWidth="1"/>
  </cols>
  <sheetData>
    <row r="1" spans="2:23" ht="13.5">
      <c r="B1" s="1165" t="s">
        <v>1365</v>
      </c>
      <c r="C1" s="1166"/>
      <c r="D1" s="1166"/>
      <c r="E1" s="1166"/>
      <c r="F1" s="1166"/>
      <c r="G1" s="1166"/>
      <c r="H1" s="1166"/>
      <c r="I1" s="1166"/>
      <c r="J1" s="1166"/>
      <c r="K1" s="1166"/>
      <c r="L1" s="1166"/>
      <c r="M1" s="1166"/>
      <c r="N1" s="1166"/>
      <c r="O1" s="1166"/>
      <c r="P1" s="1166"/>
      <c r="Q1" s="1166"/>
      <c r="R1" s="1166"/>
      <c r="S1" s="1166"/>
      <c r="T1" s="1166"/>
      <c r="U1" s="1166"/>
      <c r="V1" s="1166"/>
      <c r="W1" s="1166"/>
    </row>
    <row r="2" spans="2:23" ht="67.5" customHeight="1">
      <c r="B2" s="1166"/>
      <c r="C2" s="1166"/>
      <c r="D2" s="1166"/>
      <c r="E2" s="1166"/>
      <c r="F2" s="1166"/>
      <c r="G2" s="1166"/>
      <c r="H2" s="1166"/>
      <c r="I2" s="1166"/>
      <c r="J2" s="1166"/>
      <c r="K2" s="1166"/>
      <c r="L2" s="1166"/>
      <c r="M2" s="1166"/>
      <c r="N2" s="1166"/>
      <c r="O2" s="1166"/>
      <c r="P2" s="1166"/>
      <c r="Q2" s="1166"/>
      <c r="R2" s="1166"/>
      <c r="S2" s="1166"/>
      <c r="T2" s="1166"/>
      <c r="U2" s="1166"/>
      <c r="V2" s="1166"/>
      <c r="W2" s="1166"/>
    </row>
    <row r="3" ht="13.5"/>
    <row r="4" spans="1:66" s="516" customFormat="1" ht="23.25" customHeight="1">
      <c r="A4" s="672" t="s">
        <v>1367</v>
      </c>
      <c r="B4" s="514" t="s">
        <v>592</v>
      </c>
      <c r="C4" s="1160" t="s">
        <v>621</v>
      </c>
      <c r="D4" s="1160"/>
      <c r="E4" s="1160"/>
      <c r="F4" s="1160"/>
      <c r="G4" s="1160"/>
      <c r="H4" s="526" t="s">
        <v>567</v>
      </c>
      <c r="I4" s="1155" t="s">
        <v>593</v>
      </c>
      <c r="J4" s="1155"/>
      <c r="K4" s="526" t="s">
        <v>594</v>
      </c>
      <c r="L4" s="1155" t="s">
        <v>595</v>
      </c>
      <c r="M4" s="1155"/>
      <c r="N4" s="1155"/>
      <c r="O4" s="1155" t="s">
        <v>787</v>
      </c>
      <c r="P4" s="1155"/>
      <c r="Q4" s="1155"/>
      <c r="R4" s="1155"/>
      <c r="S4" s="1155"/>
      <c r="T4" s="1155"/>
      <c r="U4" s="1155"/>
      <c r="V4" s="1155"/>
      <c r="W4" s="1155"/>
      <c r="X4" s="672" t="s">
        <v>1369</v>
      </c>
      <c r="BM4" s="516" t="s">
        <v>1588</v>
      </c>
      <c r="BN4" s="654" t="s">
        <v>1310</v>
      </c>
    </row>
    <row r="5" spans="1:66" s="516" customFormat="1" ht="38.25" customHeight="1">
      <c r="A5" s="673" t="s">
        <v>1368</v>
      </c>
      <c r="B5" s="515" t="s">
        <v>596</v>
      </c>
      <c r="C5" s="1156" t="s">
        <v>597</v>
      </c>
      <c r="D5" s="1156"/>
      <c r="E5" s="1156"/>
      <c r="F5" s="1156"/>
      <c r="G5" s="1156"/>
      <c r="H5" s="515" t="s">
        <v>586</v>
      </c>
      <c r="I5" s="1156" t="s">
        <v>1364</v>
      </c>
      <c r="J5" s="1156"/>
      <c r="K5" s="515" t="s">
        <v>598</v>
      </c>
      <c r="L5" s="1156" t="s">
        <v>575</v>
      </c>
      <c r="M5" s="1156"/>
      <c r="N5" s="1156"/>
      <c r="O5" s="1156" t="s">
        <v>605</v>
      </c>
      <c r="P5" s="1156"/>
      <c r="Q5" s="1156"/>
      <c r="R5" s="1156"/>
      <c r="S5" s="1156"/>
      <c r="T5" s="1156"/>
      <c r="U5" s="1156"/>
      <c r="V5" s="1156"/>
      <c r="W5" s="1156"/>
      <c r="X5" s="674" t="s">
        <v>1370</v>
      </c>
      <c r="BM5" s="785" t="s">
        <v>687</v>
      </c>
      <c r="BN5" s="656" t="s">
        <v>1311</v>
      </c>
    </row>
    <row r="6" spans="1:66" ht="70.5" customHeight="1">
      <c r="A6" s="781"/>
      <c r="B6" s="782" t="s">
        <v>1588</v>
      </c>
      <c r="C6" s="1157">
        <f>+'入学願書'!F34</f>
        <v>0</v>
      </c>
      <c r="D6" s="1157"/>
      <c r="E6" s="1157"/>
      <c r="F6" s="1157"/>
      <c r="G6" s="1157"/>
      <c r="H6" s="783"/>
      <c r="I6" s="1153"/>
      <c r="J6" s="1153"/>
      <c r="K6" s="790">
        <f>IF(I6="","",YEARFRAC(I6,DATE($Q$21,$T$21,$V$21)))</f>
      </c>
      <c r="L6" s="1158">
        <f>+'入学願書'!AA34</f>
        <v>0</v>
      </c>
      <c r="M6" s="1158"/>
      <c r="N6" s="1158"/>
      <c r="O6" s="1159">
        <f>+'入学願書'!F36</f>
        <v>0</v>
      </c>
      <c r="P6" s="1159"/>
      <c r="Q6" s="1159"/>
      <c r="R6" s="1159"/>
      <c r="S6" s="1159"/>
      <c r="T6" s="1159"/>
      <c r="U6" s="1159"/>
      <c r="V6" s="1159"/>
      <c r="W6" s="1159"/>
      <c r="X6" s="784" t="s">
        <v>1575</v>
      </c>
      <c r="BM6" s="786" t="s">
        <v>686</v>
      </c>
      <c r="BN6" s="655" t="s">
        <v>1312</v>
      </c>
    </row>
    <row r="7" spans="1:66" ht="70.5" customHeight="1">
      <c r="A7" s="781"/>
      <c r="B7" s="783"/>
      <c r="C7" s="1152"/>
      <c r="D7" s="1152"/>
      <c r="E7" s="1152"/>
      <c r="F7" s="1152"/>
      <c r="G7" s="1152"/>
      <c r="H7" s="783"/>
      <c r="I7" s="1153"/>
      <c r="J7" s="1153"/>
      <c r="K7" s="790">
        <f aca="true" t="shared" si="0" ref="K7:K15">IF(I7="","",YEARFRAC(I7,DATE($Q$21,$T$21,$V$21)))</f>
      </c>
      <c r="L7" s="1154"/>
      <c r="M7" s="1154"/>
      <c r="N7" s="1154"/>
      <c r="O7" s="1161"/>
      <c r="P7" s="1152"/>
      <c r="Q7" s="1152"/>
      <c r="R7" s="1152"/>
      <c r="S7" s="1152"/>
      <c r="T7" s="1152"/>
      <c r="U7" s="1152"/>
      <c r="V7" s="1152"/>
      <c r="W7" s="1152"/>
      <c r="X7" s="781"/>
      <c r="BM7" s="511" t="s">
        <v>1589</v>
      </c>
      <c r="BN7" s="655" t="s">
        <v>1313</v>
      </c>
    </row>
    <row r="8" spans="1:66" ht="70.5" customHeight="1">
      <c r="A8" s="781"/>
      <c r="B8" s="783"/>
      <c r="C8" s="1152"/>
      <c r="D8" s="1152"/>
      <c r="E8" s="1152"/>
      <c r="F8" s="1152"/>
      <c r="G8" s="1152"/>
      <c r="H8" s="783"/>
      <c r="I8" s="1153"/>
      <c r="J8" s="1153"/>
      <c r="K8" s="790">
        <f t="shared" si="0"/>
      </c>
      <c r="L8" s="1154"/>
      <c r="M8" s="1154"/>
      <c r="N8" s="1154"/>
      <c r="O8" s="1152"/>
      <c r="P8" s="1152"/>
      <c r="Q8" s="1152"/>
      <c r="R8" s="1152"/>
      <c r="S8" s="1152"/>
      <c r="T8" s="1152"/>
      <c r="U8" s="1152"/>
      <c r="V8" s="1152"/>
      <c r="W8" s="1152"/>
      <c r="X8" s="781"/>
      <c r="BM8" s="511" t="s">
        <v>1590</v>
      </c>
      <c r="BN8" s="656" t="s">
        <v>1314</v>
      </c>
    </row>
    <row r="9" spans="1:66" ht="70.5" customHeight="1">
      <c r="A9" s="781"/>
      <c r="B9" s="783"/>
      <c r="C9" s="1152"/>
      <c r="D9" s="1152"/>
      <c r="E9" s="1152"/>
      <c r="F9" s="1152"/>
      <c r="G9" s="1152"/>
      <c r="H9" s="783"/>
      <c r="I9" s="1153"/>
      <c r="J9" s="1153"/>
      <c r="K9" s="790">
        <f t="shared" si="0"/>
      </c>
      <c r="L9" s="1154"/>
      <c r="M9" s="1154"/>
      <c r="N9" s="1154"/>
      <c r="O9" s="1152"/>
      <c r="P9" s="1152"/>
      <c r="Q9" s="1152"/>
      <c r="R9" s="1152"/>
      <c r="S9" s="1152"/>
      <c r="T9" s="1152"/>
      <c r="U9" s="1152"/>
      <c r="V9" s="1152"/>
      <c r="W9" s="1152"/>
      <c r="X9" s="781"/>
      <c r="BM9" s="787" t="s">
        <v>615</v>
      </c>
      <c r="BN9" s="656" t="s">
        <v>1315</v>
      </c>
    </row>
    <row r="10" spans="1:66" ht="70.5" customHeight="1">
      <c r="A10" s="781"/>
      <c r="B10" s="783"/>
      <c r="C10" s="1152"/>
      <c r="D10" s="1152"/>
      <c r="E10" s="1152"/>
      <c r="F10" s="1152"/>
      <c r="G10" s="1152"/>
      <c r="H10" s="783"/>
      <c r="I10" s="1153"/>
      <c r="J10" s="1153"/>
      <c r="K10" s="790">
        <f t="shared" si="0"/>
      </c>
      <c r="L10" s="1154"/>
      <c r="M10" s="1154"/>
      <c r="N10" s="1154"/>
      <c r="O10" s="1152"/>
      <c r="P10" s="1152"/>
      <c r="Q10" s="1152"/>
      <c r="R10" s="1152"/>
      <c r="S10" s="1152"/>
      <c r="T10" s="1152"/>
      <c r="U10" s="1152"/>
      <c r="V10" s="1152"/>
      <c r="W10" s="1152"/>
      <c r="X10" s="781"/>
      <c r="BM10" s="788" t="s">
        <v>616</v>
      </c>
      <c r="BN10" s="655" t="s">
        <v>1316</v>
      </c>
    </row>
    <row r="11" spans="1:66" ht="70.5" customHeight="1">
      <c r="A11" s="781"/>
      <c r="B11" s="783"/>
      <c r="C11" s="1152"/>
      <c r="D11" s="1152"/>
      <c r="E11" s="1152"/>
      <c r="F11" s="1152"/>
      <c r="G11" s="1152"/>
      <c r="H11" s="783"/>
      <c r="I11" s="1153"/>
      <c r="J11" s="1153"/>
      <c r="K11" s="790">
        <f t="shared" si="0"/>
      </c>
      <c r="L11" s="1154"/>
      <c r="M11" s="1154"/>
      <c r="N11" s="1154"/>
      <c r="O11" s="1152"/>
      <c r="P11" s="1152"/>
      <c r="Q11" s="1152"/>
      <c r="R11" s="1152"/>
      <c r="S11" s="1152"/>
      <c r="T11" s="1152"/>
      <c r="U11" s="1152"/>
      <c r="V11" s="1152"/>
      <c r="W11" s="1152"/>
      <c r="X11" s="781"/>
      <c r="BM11" s="789" t="s">
        <v>618</v>
      </c>
      <c r="BN11" s="660" t="s">
        <v>1317</v>
      </c>
    </row>
    <row r="12" spans="1:66" ht="70.5" customHeight="1">
      <c r="A12" s="781"/>
      <c r="B12" s="783"/>
      <c r="C12" s="1152"/>
      <c r="D12" s="1152"/>
      <c r="E12" s="1152"/>
      <c r="F12" s="1152"/>
      <c r="G12" s="1152"/>
      <c r="H12" s="783"/>
      <c r="I12" s="1153"/>
      <c r="J12" s="1153"/>
      <c r="K12" s="790">
        <f t="shared" si="0"/>
      </c>
      <c r="L12" s="1154"/>
      <c r="M12" s="1154"/>
      <c r="N12" s="1154"/>
      <c r="O12" s="1152"/>
      <c r="P12" s="1152"/>
      <c r="Q12" s="1152"/>
      <c r="R12" s="1152"/>
      <c r="S12" s="1152"/>
      <c r="T12" s="1152"/>
      <c r="U12" s="1152"/>
      <c r="V12" s="1152"/>
      <c r="W12" s="1152"/>
      <c r="X12" s="781"/>
      <c r="BM12" s="518" t="s">
        <v>617</v>
      </c>
      <c r="BN12" s="660" t="s">
        <v>1319</v>
      </c>
    </row>
    <row r="13" spans="1:66" ht="70.5" customHeight="1">
      <c r="A13" s="781"/>
      <c r="B13" s="783"/>
      <c r="C13" s="1152"/>
      <c r="D13" s="1152"/>
      <c r="E13" s="1152"/>
      <c r="F13" s="1152"/>
      <c r="G13" s="1152"/>
      <c r="H13" s="783"/>
      <c r="I13" s="1153"/>
      <c r="J13" s="1153"/>
      <c r="K13" s="790">
        <f t="shared" si="0"/>
      </c>
      <c r="L13" s="1154"/>
      <c r="M13" s="1154"/>
      <c r="N13" s="1154"/>
      <c r="O13" s="1152"/>
      <c r="P13" s="1152"/>
      <c r="Q13" s="1152"/>
      <c r="R13" s="1152"/>
      <c r="S13" s="1152"/>
      <c r="T13" s="1152"/>
      <c r="U13" s="1152"/>
      <c r="V13" s="1152"/>
      <c r="W13" s="1152"/>
      <c r="X13" s="781"/>
      <c r="BM13" s="668"/>
      <c r="BN13" s="645" t="s">
        <v>1318</v>
      </c>
    </row>
    <row r="14" spans="1:66" ht="70.5" customHeight="1">
      <c r="A14" s="781"/>
      <c r="B14" s="783"/>
      <c r="C14" s="1152"/>
      <c r="D14" s="1152"/>
      <c r="E14" s="1152"/>
      <c r="F14" s="1152"/>
      <c r="G14" s="1152"/>
      <c r="H14" s="783"/>
      <c r="I14" s="1153"/>
      <c r="J14" s="1153"/>
      <c r="K14" s="790">
        <f t="shared" si="0"/>
      </c>
      <c r="L14" s="1154"/>
      <c r="M14" s="1154"/>
      <c r="N14" s="1154"/>
      <c r="O14" s="1152"/>
      <c r="P14" s="1152"/>
      <c r="Q14" s="1152"/>
      <c r="R14" s="1152"/>
      <c r="S14" s="1152"/>
      <c r="T14" s="1152"/>
      <c r="U14" s="1152"/>
      <c r="V14" s="1152"/>
      <c r="W14" s="1152"/>
      <c r="X14" s="781"/>
      <c r="BM14" s="669"/>
      <c r="BN14" s="628" t="s">
        <v>1320</v>
      </c>
    </row>
    <row r="15" spans="1:66" ht="70.5" customHeight="1">
      <c r="A15" s="781"/>
      <c r="B15" s="783"/>
      <c r="C15" s="1152"/>
      <c r="D15" s="1152"/>
      <c r="E15" s="1152"/>
      <c r="F15" s="1152"/>
      <c r="G15" s="1152"/>
      <c r="H15" s="783"/>
      <c r="I15" s="1153"/>
      <c r="J15" s="1153"/>
      <c r="K15" s="790">
        <f t="shared" si="0"/>
      </c>
      <c r="L15" s="1154"/>
      <c r="M15" s="1154"/>
      <c r="N15" s="1154"/>
      <c r="O15" s="1152"/>
      <c r="P15" s="1152"/>
      <c r="Q15" s="1152"/>
      <c r="R15" s="1152"/>
      <c r="S15" s="1152"/>
      <c r="T15" s="1152"/>
      <c r="U15" s="1152"/>
      <c r="V15" s="1152"/>
      <c r="W15" s="1152"/>
      <c r="X15" s="781"/>
      <c r="BN15" s="655" t="s">
        <v>1321</v>
      </c>
    </row>
    <row r="16" spans="1:66" ht="70.5" customHeight="1">
      <c r="A16" s="781"/>
      <c r="B16" s="783"/>
      <c r="C16" s="1152"/>
      <c r="D16" s="1152"/>
      <c r="E16" s="1152"/>
      <c r="F16" s="1152"/>
      <c r="G16" s="1152"/>
      <c r="H16" s="783"/>
      <c r="I16" s="1153"/>
      <c r="J16" s="1153"/>
      <c r="K16" s="790">
        <f>IF(I16="","",YEARFRAC(I16,DATE($Q$21,$T$21,$V$21)))</f>
      </c>
      <c r="L16" s="1154"/>
      <c r="M16" s="1154"/>
      <c r="N16" s="1154"/>
      <c r="O16" s="1152"/>
      <c r="P16" s="1152"/>
      <c r="Q16" s="1152"/>
      <c r="R16" s="1152"/>
      <c r="S16" s="1152"/>
      <c r="T16" s="1152"/>
      <c r="U16" s="1152"/>
      <c r="V16" s="1152"/>
      <c r="W16" s="1152"/>
      <c r="X16" s="781"/>
      <c r="BN16" s="661" t="s">
        <v>1322</v>
      </c>
    </row>
    <row r="17" ht="60" customHeight="1"/>
    <row r="18" spans="11:23" s="516" customFormat="1" ht="32.25" customHeight="1">
      <c r="K18" s="1162" t="s">
        <v>783</v>
      </c>
      <c r="L18" s="1162"/>
      <c r="M18" s="1162"/>
      <c r="N18" s="1162"/>
      <c r="O18" s="1162"/>
      <c r="P18" s="1168">
        <f>'入学願書'!F34</f>
        <v>0</v>
      </c>
      <c r="Q18" s="1168"/>
      <c r="R18" s="1168"/>
      <c r="S18" s="1168"/>
      <c r="T18" s="1168"/>
      <c r="U18" s="1168"/>
      <c r="V18" s="1168"/>
      <c r="W18" s="1168"/>
    </row>
    <row r="19" spans="11:23" s="516" customFormat="1" ht="32.25" customHeight="1">
      <c r="K19" s="1167" t="s">
        <v>784</v>
      </c>
      <c r="L19" s="1167"/>
      <c r="M19" s="1167"/>
      <c r="N19" s="1167"/>
      <c r="O19" s="1167"/>
      <c r="P19" s="1169"/>
      <c r="Q19" s="1169"/>
      <c r="R19" s="1169"/>
      <c r="S19" s="1169"/>
      <c r="T19" s="1169"/>
      <c r="U19" s="1169"/>
      <c r="V19" s="1169"/>
      <c r="W19" s="1169"/>
    </row>
    <row r="20" s="516" customFormat="1" ht="32.25" customHeight="1"/>
    <row r="21" spans="11:23" s="516" customFormat="1" ht="32.25" customHeight="1">
      <c r="K21" s="1162" t="s">
        <v>785</v>
      </c>
      <c r="L21" s="1162"/>
      <c r="M21" s="1162"/>
      <c r="N21" s="1162"/>
      <c r="O21" s="1162"/>
      <c r="P21" s="469"/>
      <c r="Q21" s="1163">
        <f>'経費支弁書'!U51</f>
        <v>2024</v>
      </c>
      <c r="R21" s="1163"/>
      <c r="S21" s="1162" t="s">
        <v>690</v>
      </c>
      <c r="T21" s="1163">
        <f>'経費支弁書'!X51</f>
        <v>11</v>
      </c>
      <c r="U21" s="1162" t="s">
        <v>691</v>
      </c>
      <c r="V21" s="1163">
        <f>'経費支弁書'!Z51</f>
        <v>1</v>
      </c>
      <c r="W21" s="1162" t="s">
        <v>692</v>
      </c>
    </row>
    <row r="22" spans="11:23" s="516" customFormat="1" ht="32.25" customHeight="1">
      <c r="K22" s="1167" t="s">
        <v>786</v>
      </c>
      <c r="L22" s="1167"/>
      <c r="M22" s="1167"/>
      <c r="N22" s="1167"/>
      <c r="O22" s="1167"/>
      <c r="P22" s="469"/>
      <c r="Q22" s="1164"/>
      <c r="R22" s="1164"/>
      <c r="S22" s="1162"/>
      <c r="T22" s="1164"/>
      <c r="U22" s="1162"/>
      <c r="V22" s="1164"/>
      <c r="W22" s="1162"/>
    </row>
    <row r="33" ht="13.5">
      <c r="AA33" s="517" t="s">
        <v>615</v>
      </c>
    </row>
    <row r="34" ht="13.5">
      <c r="AA34" s="518" t="s">
        <v>616</v>
      </c>
    </row>
    <row r="35" ht="14.25">
      <c r="AA35" s="519" t="s">
        <v>618</v>
      </c>
    </row>
    <row r="36" ht="13.5">
      <c r="AA36" s="518" t="s">
        <v>617</v>
      </c>
    </row>
    <row r="37" ht="13.5">
      <c r="AA37" s="518" t="s">
        <v>620</v>
      </c>
    </row>
    <row r="38" ht="13.5">
      <c r="AA38" s="518" t="s">
        <v>619</v>
      </c>
    </row>
    <row r="39" ht="14.25">
      <c r="AA39" s="520" t="s">
        <v>686</v>
      </c>
    </row>
    <row r="40" ht="13.5">
      <c r="AA40" s="521" t="s">
        <v>687</v>
      </c>
    </row>
    <row r="41" ht="13.5">
      <c r="AA41" s="522" t="s">
        <v>711</v>
      </c>
    </row>
    <row r="42" ht="13.5">
      <c r="AA42" s="521" t="s">
        <v>712</v>
      </c>
    </row>
    <row r="43" ht="13.5">
      <c r="AA43" s="523"/>
    </row>
    <row r="44" ht="13.5">
      <c r="AA44" s="524"/>
    </row>
    <row r="45" ht="13.5">
      <c r="AA45" s="524"/>
    </row>
    <row r="46" ht="13.5">
      <c r="AA46" s="525"/>
    </row>
    <row r="57" ht="13.5">
      <c r="AH57" s="517" t="s">
        <v>688</v>
      </c>
    </row>
    <row r="58" ht="13.5">
      <c r="AH58" s="518" t="s">
        <v>694</v>
      </c>
    </row>
    <row r="59" ht="14.25">
      <c r="AH59" s="519" t="s">
        <v>695</v>
      </c>
    </row>
    <row r="60" ht="13.5">
      <c r="AH60" s="518" t="s">
        <v>696</v>
      </c>
    </row>
    <row r="61" ht="13.5">
      <c r="AH61" s="518" t="s">
        <v>699</v>
      </c>
    </row>
    <row r="62" ht="14.25">
      <c r="AH62" s="519" t="s">
        <v>700</v>
      </c>
    </row>
    <row r="63" ht="14.25">
      <c r="AH63" s="519" t="s">
        <v>701</v>
      </c>
    </row>
    <row r="64" ht="14.25">
      <c r="AH64" s="519" t="s">
        <v>693</v>
      </c>
    </row>
    <row r="65" ht="13.5">
      <c r="AH65" s="518" t="s">
        <v>697</v>
      </c>
    </row>
    <row r="66" ht="13.5">
      <c r="AH66" s="527" t="s">
        <v>698</v>
      </c>
    </row>
  </sheetData>
  <sheetProtection formatCells="0" selectLockedCells="1"/>
  <mergeCells count="64">
    <mergeCell ref="B1:W2"/>
    <mergeCell ref="K19:O19"/>
    <mergeCell ref="P18:W19"/>
    <mergeCell ref="K21:O21"/>
    <mergeCell ref="K22:O22"/>
    <mergeCell ref="T21:T22"/>
    <mergeCell ref="W21:W22"/>
    <mergeCell ref="U21:U22"/>
    <mergeCell ref="C15:G15"/>
    <mergeCell ref="I15:J15"/>
    <mergeCell ref="L15:N15"/>
    <mergeCell ref="O15:W15"/>
    <mergeCell ref="K18:O18"/>
    <mergeCell ref="S21:S22"/>
    <mergeCell ref="Q21:R22"/>
    <mergeCell ref="V21:V22"/>
    <mergeCell ref="C13:G13"/>
    <mergeCell ref="I13:J13"/>
    <mergeCell ref="L13:N13"/>
    <mergeCell ref="O13:W13"/>
    <mergeCell ref="C14:G14"/>
    <mergeCell ref="I14:J14"/>
    <mergeCell ref="L14:N14"/>
    <mergeCell ref="O14:W14"/>
    <mergeCell ref="C11:G11"/>
    <mergeCell ref="I11:J11"/>
    <mergeCell ref="L11:N11"/>
    <mergeCell ref="O11:W11"/>
    <mergeCell ref="C12:G12"/>
    <mergeCell ref="I12:J12"/>
    <mergeCell ref="L12:N12"/>
    <mergeCell ref="O12:W12"/>
    <mergeCell ref="C9:G9"/>
    <mergeCell ref="I9:J9"/>
    <mergeCell ref="L9:N9"/>
    <mergeCell ref="O9:W9"/>
    <mergeCell ref="C10:G10"/>
    <mergeCell ref="I10:J10"/>
    <mergeCell ref="L10:N10"/>
    <mergeCell ref="O10:W10"/>
    <mergeCell ref="C7:G7"/>
    <mergeCell ref="I7:J7"/>
    <mergeCell ref="L7:N7"/>
    <mergeCell ref="O7:W7"/>
    <mergeCell ref="C8:G8"/>
    <mergeCell ref="I8:J8"/>
    <mergeCell ref="L8:N8"/>
    <mergeCell ref="O8:W8"/>
    <mergeCell ref="L6:N6"/>
    <mergeCell ref="O6:W6"/>
    <mergeCell ref="C4:G4"/>
    <mergeCell ref="C5:G5"/>
    <mergeCell ref="I4:J4"/>
    <mergeCell ref="I5:J5"/>
    <mergeCell ref="C16:G16"/>
    <mergeCell ref="I16:J16"/>
    <mergeCell ref="L16:N16"/>
    <mergeCell ref="O16:W16"/>
    <mergeCell ref="L4:N4"/>
    <mergeCell ref="O4:W4"/>
    <mergeCell ref="O5:W5"/>
    <mergeCell ref="L5:N5"/>
    <mergeCell ref="C6:G6"/>
    <mergeCell ref="I6:J6"/>
  </mergeCells>
  <conditionalFormatting sqref="P18:W19">
    <cfRule type="cellIs" priority="1" dxfId="28" operator="equal" stopIfTrue="1">
      <formula>0</formula>
    </cfRule>
  </conditionalFormatting>
  <dataValidations count="8">
    <dataValidation type="list" allowBlank="1" showInputMessage="1" showErrorMessage="1" sqref="H6:H16">
      <formula1>"Male,Female"</formula1>
    </dataValidation>
    <dataValidation type="list" allowBlank="1" showInputMessage="1" sqref="L6:N6">
      <formula1>$BN$4:$BN$16</formula1>
    </dataValidation>
    <dataValidation type="list" allowBlank="1" showInputMessage="1" showErrorMessage="1" sqref="X7:X16">
      <formula1>"Yes,No"</formula1>
    </dataValidation>
    <dataValidation type="list" allowBlank="1" showInputMessage="1" sqref="B6">
      <formula1>$BM$4:$BM$14</formula1>
    </dataValidation>
    <dataValidation allowBlank="1" showInputMessage="1" sqref="L7:N16"/>
    <dataValidation type="list" allowBlank="1" showInputMessage="1" showErrorMessage="1" sqref="C15:G16">
      <formula1>経費支弁者の家族リスト!#REF!</formula1>
    </dataValidation>
    <dataValidation type="list" allowBlank="1" showInputMessage="1" sqref="B7:B16">
      <formula1>$BM$4:$BM$12</formula1>
    </dataValidation>
    <dataValidation allowBlank="1" showInputMessage="1" sqref="A6:A16"/>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54" r:id="rId3"/>
  <legacyDrawing r:id="rId2"/>
</worksheet>
</file>

<file path=xl/worksheets/sheet5.xml><?xml version="1.0" encoding="utf-8"?>
<worksheet xmlns="http://schemas.openxmlformats.org/spreadsheetml/2006/main" xmlns:r="http://schemas.openxmlformats.org/officeDocument/2006/relationships">
  <sheetPr codeName="Sheet2">
    <tabColor rgb="FFFFFF00"/>
  </sheetPr>
  <dimension ref="A1:BY103"/>
  <sheetViews>
    <sheetView showGridLines="0" view="pageBreakPreview" zoomScale="115" zoomScaleNormal="85" zoomScaleSheetLayoutView="115" zoomScalePageLayoutView="0" workbookViewId="0" topLeftCell="A1">
      <selection activeCell="C6" sqref="C6:G6"/>
    </sheetView>
  </sheetViews>
  <sheetFormatPr defaultColWidth="9.00390625" defaultRowHeight="13.5"/>
  <cols>
    <col min="1" max="2" width="2.625" style="176" customWidth="1"/>
    <col min="3" max="3" width="2.875" style="176" customWidth="1"/>
    <col min="4" max="46" width="2.625" style="176" customWidth="1"/>
    <col min="47" max="48" width="5.25390625" style="176" hidden="1" customWidth="1"/>
    <col min="49" max="56" width="2.625" style="176" customWidth="1"/>
    <col min="57" max="57" width="9.00390625" style="176" customWidth="1"/>
    <col min="58" max="59" width="0" style="461" hidden="1" customWidth="1"/>
    <col min="60" max="60" width="0" style="176" hidden="1" customWidth="1"/>
    <col min="61" max="16384" width="9.00390625" style="176" customWidth="1"/>
  </cols>
  <sheetData>
    <row r="1" spans="1:42" ht="15" customHeight="1">
      <c r="A1" s="307" t="s">
        <v>28</v>
      </c>
      <c r="B1" s="307"/>
      <c r="C1" s="184"/>
      <c r="D1" s="184"/>
      <c r="E1" s="184"/>
      <c r="F1" s="184"/>
      <c r="G1" s="184"/>
      <c r="H1" s="184"/>
      <c r="I1" s="184"/>
      <c r="J1" s="184"/>
      <c r="K1" s="184"/>
      <c r="L1" s="184"/>
      <c r="M1" s="184"/>
      <c r="N1" s="184"/>
      <c r="O1" s="750"/>
      <c r="P1" s="750"/>
      <c r="Q1" s="750"/>
      <c r="R1" s="750"/>
      <c r="S1" s="750"/>
      <c r="T1" s="750"/>
      <c r="U1" s="750"/>
      <c r="V1" s="750"/>
      <c r="W1" s="441"/>
      <c r="X1" s="751"/>
      <c r="Y1" s="751"/>
      <c r="Z1" s="751"/>
      <c r="AA1" s="751"/>
      <c r="AB1" s="751"/>
      <c r="AC1" s="751"/>
      <c r="AD1" s="751"/>
      <c r="AE1" s="184"/>
      <c r="AF1" s="184"/>
      <c r="AG1" s="184"/>
      <c r="AH1" s="184"/>
      <c r="AI1" s="184"/>
      <c r="AJ1" s="184"/>
      <c r="AK1" s="184"/>
      <c r="AL1" s="184"/>
      <c r="AM1" s="184"/>
      <c r="AN1" s="184"/>
      <c r="AO1" s="184"/>
      <c r="AP1" s="184"/>
    </row>
    <row r="2" spans="1:42" ht="13.5" customHeight="1">
      <c r="A2" s="184"/>
      <c r="B2" s="308" t="s">
        <v>29</v>
      </c>
      <c r="D2" s="184"/>
      <c r="E2" s="184"/>
      <c r="F2" s="184"/>
      <c r="G2" s="184"/>
      <c r="H2" s="184"/>
      <c r="I2" s="184"/>
      <c r="J2" s="184"/>
      <c r="K2" s="184"/>
      <c r="L2" s="184"/>
      <c r="M2" s="184"/>
      <c r="N2" s="184"/>
      <c r="O2" s="1170">
        <v>43536</v>
      </c>
      <c r="P2" s="1170"/>
      <c r="Q2" s="1170"/>
      <c r="R2" s="1170"/>
      <c r="S2" s="1170"/>
      <c r="T2" s="1170"/>
      <c r="U2" s="1170"/>
      <c r="V2" s="750"/>
      <c r="W2" s="441"/>
      <c r="X2" s="1172"/>
      <c r="Y2" s="1172"/>
      <c r="Z2" s="1172"/>
      <c r="AA2" s="1172"/>
      <c r="AB2" s="1172"/>
      <c r="AC2" s="1172"/>
      <c r="AD2" s="1172"/>
      <c r="AF2" s="313" t="s">
        <v>30</v>
      </c>
      <c r="AG2" s="313"/>
      <c r="AH2" s="313"/>
      <c r="AI2" s="313"/>
      <c r="AJ2" s="313"/>
      <c r="AK2" s="313"/>
      <c r="AL2" s="313"/>
      <c r="AM2" s="323"/>
      <c r="AN2" s="184"/>
      <c r="AO2" s="184"/>
      <c r="AP2" s="184"/>
    </row>
    <row r="3" spans="1:57" ht="13.5" customHeight="1">
      <c r="A3" s="184"/>
      <c r="B3" s="182" t="s">
        <v>31</v>
      </c>
      <c r="D3" s="184"/>
      <c r="E3" s="184"/>
      <c r="F3" s="184"/>
      <c r="G3" s="184"/>
      <c r="H3" s="184"/>
      <c r="I3" s="184"/>
      <c r="J3" s="184"/>
      <c r="K3" s="184"/>
      <c r="L3" s="184"/>
      <c r="M3" s="184"/>
      <c r="N3" s="184"/>
      <c r="O3" s="1171"/>
      <c r="P3" s="1171"/>
      <c r="Q3" s="1171"/>
      <c r="R3" s="1171"/>
      <c r="S3" s="1171"/>
      <c r="T3" s="1171"/>
      <c r="U3" s="1171"/>
      <c r="V3" s="752"/>
      <c r="W3" s="442"/>
      <c r="X3" s="1173"/>
      <c r="Y3" s="1173"/>
      <c r="Z3" s="1173"/>
      <c r="AA3" s="1173"/>
      <c r="AB3" s="1173"/>
      <c r="AC3" s="1173"/>
      <c r="AD3" s="1173"/>
      <c r="AF3" s="182" t="s">
        <v>32</v>
      </c>
      <c r="AG3" s="324"/>
      <c r="AH3" s="324"/>
      <c r="AI3" s="324"/>
      <c r="AJ3" s="324"/>
      <c r="AK3" s="324"/>
      <c r="AL3" s="324"/>
      <c r="AM3" s="323"/>
      <c r="AN3" s="184"/>
      <c r="AO3" s="184"/>
      <c r="AP3" s="184"/>
      <c r="BE3" s="620"/>
    </row>
    <row r="4" spans="1:59" ht="13.5" customHeight="1">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23"/>
      <c r="BE4" s="620"/>
      <c r="BF4" s="461" t="s">
        <v>568</v>
      </c>
      <c r="BG4" s="461" t="s">
        <v>570</v>
      </c>
    </row>
    <row r="5" spans="1:59" ht="17.25" customHeight="1">
      <c r="A5" s="1307" t="s">
        <v>33</v>
      </c>
      <c r="B5" s="1308"/>
      <c r="C5" s="1308"/>
      <c r="D5" s="1308"/>
      <c r="E5" s="1308"/>
      <c r="F5" s="1308"/>
      <c r="G5" s="1308"/>
      <c r="H5" s="1308"/>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c r="AP5" s="1308"/>
      <c r="AQ5" s="1309"/>
      <c r="BE5" s="620"/>
      <c r="BF5" s="461" t="s">
        <v>569</v>
      </c>
      <c r="BG5" s="461" t="s">
        <v>571</v>
      </c>
    </row>
    <row r="6" spans="1:59" s="358" customFormat="1" ht="14.25" customHeight="1">
      <c r="A6" s="1310" t="s">
        <v>34</v>
      </c>
      <c r="B6" s="1311"/>
      <c r="C6" s="1311"/>
      <c r="D6" s="1311"/>
      <c r="E6" s="1311"/>
      <c r="F6" s="1311"/>
      <c r="G6" s="1311"/>
      <c r="H6" s="1311"/>
      <c r="I6" s="1311"/>
      <c r="J6" s="1311"/>
      <c r="K6" s="1311"/>
      <c r="L6" s="1311"/>
      <c r="M6" s="1311"/>
      <c r="N6" s="1311"/>
      <c r="O6" s="1311"/>
      <c r="P6" s="1311"/>
      <c r="Q6" s="1311"/>
      <c r="R6" s="1311"/>
      <c r="S6" s="1311"/>
      <c r="T6" s="1311"/>
      <c r="U6" s="1311"/>
      <c r="V6" s="1311"/>
      <c r="W6" s="1311"/>
      <c r="X6" s="1311"/>
      <c r="Y6" s="1311"/>
      <c r="Z6" s="1311"/>
      <c r="AA6" s="1311"/>
      <c r="AB6" s="1311"/>
      <c r="AC6" s="1311"/>
      <c r="AD6" s="1311"/>
      <c r="AE6" s="1311"/>
      <c r="AF6" s="1311"/>
      <c r="AG6" s="1311"/>
      <c r="AH6" s="1311"/>
      <c r="AI6" s="1311"/>
      <c r="AJ6" s="1311"/>
      <c r="AK6" s="1311"/>
      <c r="AL6" s="1311"/>
      <c r="AM6" s="1311"/>
      <c r="AN6" s="1311"/>
      <c r="AO6" s="1311"/>
      <c r="AP6" s="1311"/>
      <c r="AQ6" s="1312"/>
      <c r="BE6" s="621"/>
      <c r="BF6" s="461" t="s">
        <v>572</v>
      </c>
      <c r="BG6" s="461" t="s">
        <v>573</v>
      </c>
    </row>
    <row r="7" spans="1:59" s="358" customFormat="1" ht="14.25" customHeight="1">
      <c r="A7" s="194"/>
      <c r="B7" s="298"/>
      <c r="C7" s="298"/>
      <c r="D7" s="298"/>
      <c r="E7" s="298"/>
      <c r="F7" s="298"/>
      <c r="G7" s="29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71"/>
      <c r="AH7" s="298"/>
      <c r="AI7" s="298"/>
      <c r="AJ7" s="298"/>
      <c r="AK7" s="298"/>
      <c r="AL7" s="298"/>
      <c r="AM7" s="298"/>
      <c r="AN7" s="298"/>
      <c r="AO7" s="298"/>
      <c r="AP7" s="298"/>
      <c r="AQ7" s="374"/>
      <c r="BE7" s="621"/>
      <c r="BF7" s="461" t="s">
        <v>576</v>
      </c>
      <c r="BG7" s="461" t="s">
        <v>716</v>
      </c>
    </row>
    <row r="8" spans="1:59" ht="13.5" customHeight="1">
      <c r="A8" s="181"/>
      <c r="B8" s="230"/>
      <c r="C8" s="338"/>
      <c r="D8" s="338"/>
      <c r="E8" s="338"/>
      <c r="F8" s="338"/>
      <c r="G8" s="338"/>
      <c r="H8" s="338"/>
      <c r="I8" s="1295" t="s">
        <v>782</v>
      </c>
      <c r="J8" s="1295"/>
      <c r="K8" s="1295"/>
      <c r="L8" s="1295"/>
      <c r="M8" s="1295"/>
      <c r="N8" s="230" t="s">
        <v>35</v>
      </c>
      <c r="O8" s="191"/>
      <c r="P8" s="191"/>
      <c r="Q8" s="191"/>
      <c r="R8" s="191"/>
      <c r="S8" s="191"/>
      <c r="T8" s="184"/>
      <c r="U8" s="184"/>
      <c r="AC8" s="184"/>
      <c r="AD8" s="184"/>
      <c r="AE8" s="184"/>
      <c r="AF8" s="184"/>
      <c r="AG8" s="184"/>
      <c r="AH8" s="184"/>
      <c r="AI8" s="184"/>
      <c r="AJ8" s="184"/>
      <c r="AK8" s="184"/>
      <c r="AL8" s="184"/>
      <c r="AM8" s="184"/>
      <c r="AN8" s="184"/>
      <c r="AO8" s="184"/>
      <c r="AP8" s="184"/>
      <c r="AQ8" s="224"/>
      <c r="BE8" s="620"/>
      <c r="BF8" s="461" t="s">
        <v>717</v>
      </c>
      <c r="BG8" s="461" t="s">
        <v>718</v>
      </c>
    </row>
    <row r="9" spans="1:59" ht="14.25" customHeight="1">
      <c r="A9" s="203"/>
      <c r="B9" s="1313" t="s">
        <v>36</v>
      </c>
      <c r="C9" s="1313"/>
      <c r="D9" s="1313"/>
      <c r="E9" s="1313"/>
      <c r="F9" s="1313"/>
      <c r="G9" s="1313"/>
      <c r="H9" s="1313"/>
      <c r="I9" s="1287"/>
      <c r="J9" s="1287"/>
      <c r="K9" s="1287"/>
      <c r="L9" s="1287"/>
      <c r="M9" s="1287"/>
      <c r="N9" s="361" t="s">
        <v>37</v>
      </c>
      <c r="O9" s="366"/>
      <c r="P9" s="366"/>
      <c r="Q9" s="366"/>
      <c r="R9" s="366"/>
      <c r="S9" s="366"/>
      <c r="T9" s="200"/>
      <c r="U9" s="200"/>
      <c r="AC9" s="184"/>
      <c r="AD9" s="184"/>
      <c r="AE9" s="184"/>
      <c r="AF9" s="184"/>
      <c r="AG9" s="184"/>
      <c r="AH9" s="184"/>
      <c r="AI9" s="299"/>
      <c r="AJ9" s="299"/>
      <c r="AK9" s="299"/>
      <c r="AL9" s="299"/>
      <c r="AM9" s="184"/>
      <c r="AN9" s="184"/>
      <c r="AO9" s="184"/>
      <c r="AP9" s="184"/>
      <c r="AQ9" s="224"/>
      <c r="BE9" s="620"/>
      <c r="BF9" s="753" t="s">
        <v>1308</v>
      </c>
      <c r="BG9" s="753" t="s">
        <v>1309</v>
      </c>
    </row>
    <row r="10" spans="1:59" ht="6" customHeight="1">
      <c r="A10" s="203"/>
      <c r="B10" s="182"/>
      <c r="C10" s="175"/>
      <c r="D10" s="175"/>
      <c r="E10" s="175"/>
      <c r="F10" s="175"/>
      <c r="G10" s="175"/>
      <c r="H10" s="175"/>
      <c r="I10" s="175"/>
      <c r="J10" s="175"/>
      <c r="K10" s="175"/>
      <c r="L10" s="175"/>
      <c r="M10" s="175"/>
      <c r="N10" s="175"/>
      <c r="O10" s="175"/>
      <c r="P10" s="175"/>
      <c r="Q10" s="175"/>
      <c r="R10" s="184"/>
      <c r="S10" s="184"/>
      <c r="T10" s="184"/>
      <c r="U10" s="184"/>
      <c r="V10" s="184"/>
      <c r="W10" s="184"/>
      <c r="X10" s="184"/>
      <c r="Y10" s="184"/>
      <c r="Z10" s="184"/>
      <c r="AA10" s="184"/>
      <c r="AB10" s="184"/>
      <c r="AC10" s="184"/>
      <c r="AD10" s="184"/>
      <c r="AE10" s="184"/>
      <c r="AF10" s="184"/>
      <c r="AG10" s="184"/>
      <c r="AH10" s="184"/>
      <c r="AI10" s="299"/>
      <c r="AJ10" s="299"/>
      <c r="AK10" s="299"/>
      <c r="AL10" s="299"/>
      <c r="AM10" s="184"/>
      <c r="AN10" s="184"/>
      <c r="AO10" s="184"/>
      <c r="AP10" s="184"/>
      <c r="AQ10" s="224"/>
      <c r="BE10" s="620"/>
      <c r="BF10" s="753"/>
      <c r="BG10" s="753"/>
    </row>
    <row r="11" spans="1:59" ht="13.5" customHeight="1">
      <c r="A11" s="203"/>
      <c r="B11" s="184"/>
      <c r="C11" s="1305" t="s">
        <v>38</v>
      </c>
      <c r="D11" s="1305"/>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84"/>
      <c r="AI11" s="299"/>
      <c r="AJ11" s="299"/>
      <c r="AK11" s="299"/>
      <c r="AL11" s="299"/>
      <c r="AM11" s="184"/>
      <c r="AN11" s="184"/>
      <c r="AO11" s="184"/>
      <c r="AP11" s="184"/>
      <c r="AQ11" s="224"/>
      <c r="BE11" s="620"/>
      <c r="BF11" s="753"/>
      <c r="BG11" s="753"/>
    </row>
    <row r="12" spans="1:59" ht="13.5" customHeight="1">
      <c r="A12" s="203"/>
      <c r="B12" s="18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84"/>
      <c r="AI12" s="372"/>
      <c r="AJ12" s="372"/>
      <c r="AK12" s="372"/>
      <c r="AL12" s="372"/>
      <c r="AM12" s="184"/>
      <c r="AN12" s="184"/>
      <c r="AO12" s="184"/>
      <c r="AP12" s="184"/>
      <c r="AQ12" s="224"/>
      <c r="BE12" s="620"/>
      <c r="BF12" s="753"/>
      <c r="BG12" s="753"/>
    </row>
    <row r="13" spans="1:59" ht="13.5" customHeight="1">
      <c r="A13" s="362"/>
      <c r="B13" s="185"/>
      <c r="C13" s="1306" t="s">
        <v>39</v>
      </c>
      <c r="D13" s="1306"/>
      <c r="E13" s="1306"/>
      <c r="F13" s="1306"/>
      <c r="G13" s="1306"/>
      <c r="H13" s="1306"/>
      <c r="I13" s="1306"/>
      <c r="J13" s="1306"/>
      <c r="K13" s="1306"/>
      <c r="L13" s="1306"/>
      <c r="M13" s="1306"/>
      <c r="N13" s="1306"/>
      <c r="O13" s="1306"/>
      <c r="P13" s="1306"/>
      <c r="Q13" s="1306"/>
      <c r="R13" s="1306"/>
      <c r="S13" s="1306"/>
      <c r="T13" s="1306"/>
      <c r="U13" s="1306"/>
      <c r="V13" s="1306"/>
      <c r="W13" s="1306"/>
      <c r="X13" s="1306"/>
      <c r="Y13" s="1306"/>
      <c r="Z13" s="1306"/>
      <c r="AA13" s="1306"/>
      <c r="AB13" s="1306"/>
      <c r="AC13" s="1306"/>
      <c r="AD13" s="1306"/>
      <c r="AE13" s="1306"/>
      <c r="AF13" s="1306"/>
      <c r="AG13" s="1306"/>
      <c r="AH13" s="184"/>
      <c r="AI13" s="184"/>
      <c r="AJ13" s="184"/>
      <c r="AK13" s="184"/>
      <c r="AL13" s="184"/>
      <c r="AM13" s="184"/>
      <c r="AN13" s="184"/>
      <c r="AO13" s="184"/>
      <c r="AP13" s="184"/>
      <c r="AQ13" s="224"/>
      <c r="BF13" s="566"/>
      <c r="BG13" s="566"/>
    </row>
    <row r="14" spans="1:59" ht="13.5" customHeight="1">
      <c r="A14" s="363"/>
      <c r="B14" s="298"/>
      <c r="C14" s="1306"/>
      <c r="D14" s="1306"/>
      <c r="E14" s="1306"/>
      <c r="F14" s="1306"/>
      <c r="G14" s="1306"/>
      <c r="H14" s="1306"/>
      <c r="I14" s="1306"/>
      <c r="J14" s="1306"/>
      <c r="K14" s="1306"/>
      <c r="L14" s="1306"/>
      <c r="M14" s="1306"/>
      <c r="N14" s="1306"/>
      <c r="O14" s="1306"/>
      <c r="P14" s="1306"/>
      <c r="Q14" s="1306"/>
      <c r="R14" s="1306"/>
      <c r="S14" s="1306"/>
      <c r="T14" s="1306"/>
      <c r="U14" s="1306"/>
      <c r="V14" s="1306"/>
      <c r="W14" s="1306"/>
      <c r="X14" s="1306"/>
      <c r="Y14" s="1306"/>
      <c r="Z14" s="1306"/>
      <c r="AA14" s="1306"/>
      <c r="AB14" s="1306"/>
      <c r="AC14" s="1306"/>
      <c r="AD14" s="1306"/>
      <c r="AE14" s="1306"/>
      <c r="AF14" s="1306"/>
      <c r="AG14" s="1306"/>
      <c r="AH14" s="184"/>
      <c r="AI14" s="299"/>
      <c r="AJ14" s="299"/>
      <c r="AK14" s="299"/>
      <c r="AL14" s="299"/>
      <c r="AM14" s="184"/>
      <c r="AN14" s="184"/>
      <c r="AO14" s="184"/>
      <c r="AP14" s="184"/>
      <c r="AQ14" s="224"/>
      <c r="BF14" s="566"/>
      <c r="BG14" s="566"/>
    </row>
    <row r="15" spans="1:59" s="174" customFormat="1" ht="13.5" customHeight="1">
      <c r="A15" s="181"/>
      <c r="B15" s="188"/>
      <c r="C15" s="188"/>
      <c r="D15" s="188"/>
      <c r="E15" s="188"/>
      <c r="F15" s="188"/>
      <c r="G15" s="188"/>
      <c r="H15" s="188"/>
      <c r="I15" s="188" t="s">
        <v>0</v>
      </c>
      <c r="J15" s="188"/>
      <c r="K15" s="188"/>
      <c r="L15" s="188"/>
      <c r="M15" s="188"/>
      <c r="N15" s="188"/>
      <c r="O15" s="188"/>
      <c r="P15" s="188"/>
      <c r="Q15" s="188" t="s">
        <v>0</v>
      </c>
      <c r="R15" s="188"/>
      <c r="S15" s="188" t="s">
        <v>40</v>
      </c>
      <c r="T15" s="188"/>
      <c r="U15" s="188"/>
      <c r="AN15" s="188"/>
      <c r="AO15" s="188"/>
      <c r="AP15" s="188"/>
      <c r="AQ15" s="219"/>
      <c r="BF15" s="506"/>
      <c r="BG15" s="506"/>
    </row>
    <row r="16" spans="1:43" ht="9" customHeight="1">
      <c r="A16" s="203"/>
      <c r="B16" s="184"/>
      <c r="C16" s="184"/>
      <c r="D16" s="184"/>
      <c r="E16" s="184"/>
      <c r="F16" s="184"/>
      <c r="G16" s="184"/>
      <c r="H16" s="299" t="s">
        <v>10</v>
      </c>
      <c r="I16" s="299"/>
      <c r="J16" s="184"/>
      <c r="K16" s="184"/>
      <c r="L16" s="184"/>
      <c r="M16" s="184"/>
      <c r="N16" s="184"/>
      <c r="O16" s="184"/>
      <c r="P16" s="184"/>
      <c r="Q16" s="184"/>
      <c r="R16" s="184"/>
      <c r="S16" s="184"/>
      <c r="T16" s="184"/>
      <c r="U16" s="184"/>
      <c r="AN16" s="184"/>
      <c r="AO16" s="184"/>
      <c r="AP16" s="184"/>
      <c r="AQ16" s="224"/>
    </row>
    <row r="17" spans="1:59" s="354" customFormat="1" ht="12.75" customHeight="1">
      <c r="A17" s="228" t="s">
        <v>41</v>
      </c>
      <c r="B17" s="230"/>
      <c r="C17" s="230"/>
      <c r="D17" s="230"/>
      <c r="E17" s="230"/>
      <c r="F17" s="230"/>
      <c r="G17" s="1267"/>
      <c r="H17" s="1267"/>
      <c r="I17" s="1267"/>
      <c r="J17" s="1267"/>
      <c r="K17" s="1267"/>
      <c r="L17" s="1267"/>
      <c r="M17" s="1267"/>
      <c r="N17" s="1267"/>
      <c r="O17" s="1267"/>
      <c r="P17" s="1267"/>
      <c r="Q17" s="1267"/>
      <c r="R17" s="1267"/>
      <c r="S17" s="1267"/>
      <c r="T17" s="1267"/>
      <c r="U17" s="1267"/>
      <c r="X17" s="230" t="s">
        <v>42</v>
      </c>
      <c r="Y17" s="230"/>
      <c r="Z17" s="230"/>
      <c r="AA17" s="230"/>
      <c r="AC17" s="1267">
        <f>'入学願書'!S11</f>
        <v>0</v>
      </c>
      <c r="AD17" s="1267"/>
      <c r="AE17" s="1267"/>
      <c r="AF17" s="1267"/>
      <c r="AG17" s="1262" t="s">
        <v>3</v>
      </c>
      <c r="AH17" s="1262"/>
      <c r="AI17" s="1267">
        <f>'入学願書'!X11</f>
        <v>0</v>
      </c>
      <c r="AJ17" s="1267"/>
      <c r="AK17" s="1262" t="s">
        <v>4</v>
      </c>
      <c r="AL17" s="1262"/>
      <c r="AM17" s="1267">
        <f>'入学願書'!AB11</f>
        <v>0</v>
      </c>
      <c r="AN17" s="1267"/>
      <c r="AO17" s="1262" t="s">
        <v>5</v>
      </c>
      <c r="AP17" s="1262"/>
      <c r="AQ17" s="273"/>
      <c r="BF17" s="458"/>
      <c r="BG17" s="458"/>
    </row>
    <row r="18" spans="1:59" s="359" customFormat="1" ht="12.75" customHeight="1">
      <c r="A18" s="288"/>
      <c r="B18" s="193" t="s">
        <v>43</v>
      </c>
      <c r="C18" s="193"/>
      <c r="D18" s="193"/>
      <c r="E18" s="299"/>
      <c r="F18" s="299"/>
      <c r="G18" s="1266"/>
      <c r="H18" s="1266"/>
      <c r="I18" s="1266"/>
      <c r="J18" s="1266"/>
      <c r="K18" s="1266"/>
      <c r="L18" s="1266"/>
      <c r="M18" s="1266"/>
      <c r="N18" s="1266"/>
      <c r="O18" s="1266"/>
      <c r="P18" s="1266"/>
      <c r="Q18" s="1266"/>
      <c r="R18" s="1266"/>
      <c r="S18" s="1266"/>
      <c r="T18" s="1266"/>
      <c r="U18" s="1266"/>
      <c r="X18" s="193"/>
      <c r="Y18" s="193" t="s">
        <v>44</v>
      </c>
      <c r="Z18" s="193"/>
      <c r="AA18" s="193"/>
      <c r="AC18" s="1266"/>
      <c r="AD18" s="1266"/>
      <c r="AE18" s="1266"/>
      <c r="AF18" s="1266"/>
      <c r="AG18" s="1257" t="s">
        <v>7</v>
      </c>
      <c r="AH18" s="1257"/>
      <c r="AI18" s="1266"/>
      <c r="AJ18" s="1266"/>
      <c r="AK18" s="1257" t="s">
        <v>8</v>
      </c>
      <c r="AL18" s="1257"/>
      <c r="AM18" s="1266"/>
      <c r="AN18" s="1266"/>
      <c r="AO18" s="1257" t="s">
        <v>9</v>
      </c>
      <c r="AP18" s="1257"/>
      <c r="AQ18" s="325"/>
      <c r="BF18" s="507"/>
      <c r="BG18" s="507"/>
    </row>
    <row r="19" spans="1:59" s="360" customFormat="1" ht="12" customHeight="1">
      <c r="A19" s="312"/>
      <c r="B19" s="297"/>
      <c r="C19" s="297"/>
      <c r="D19" s="297"/>
      <c r="E19" s="297"/>
      <c r="F19" s="297"/>
      <c r="I19" s="297" t="s">
        <v>45</v>
      </c>
      <c r="K19" s="297"/>
      <c r="L19" s="297"/>
      <c r="M19" s="297"/>
      <c r="N19" s="297"/>
      <c r="O19" s="297"/>
      <c r="P19" s="297"/>
      <c r="R19" s="297" t="s">
        <v>46</v>
      </c>
      <c r="T19" s="323"/>
      <c r="U19" s="323"/>
      <c r="V19" s="297"/>
      <c r="W19" s="368"/>
      <c r="X19" s="323"/>
      <c r="Y19" s="368"/>
      <c r="Z19" s="323"/>
      <c r="AA19" s="323"/>
      <c r="AB19" s="323"/>
      <c r="AC19" s="297"/>
      <c r="AD19" s="255"/>
      <c r="AE19" s="368"/>
      <c r="AF19" s="368"/>
      <c r="AG19" s="323"/>
      <c r="AH19" s="297"/>
      <c r="AI19" s="297"/>
      <c r="AJ19" s="297"/>
      <c r="AK19" s="323"/>
      <c r="AL19" s="323"/>
      <c r="AM19" s="323"/>
      <c r="AN19" s="323"/>
      <c r="AO19" s="323"/>
      <c r="AP19" s="323"/>
      <c r="AQ19" s="375"/>
      <c r="BF19" s="508"/>
      <c r="BG19" s="508"/>
    </row>
    <row r="20" spans="1:59" s="354" customFormat="1" ht="13.5" customHeight="1">
      <c r="A20" s="228" t="s">
        <v>47</v>
      </c>
      <c r="B20" s="230"/>
      <c r="C20" s="230"/>
      <c r="D20" s="313"/>
      <c r="E20" s="189"/>
      <c r="F20" s="189"/>
      <c r="G20" s="754"/>
      <c r="H20" s="754"/>
      <c r="I20" s="1263">
        <f>UPPER('入学願書'!E15)</f>
      </c>
      <c r="J20" s="1263"/>
      <c r="K20" s="1263"/>
      <c r="L20" s="1263"/>
      <c r="M20" s="1263"/>
      <c r="N20" s="1263"/>
      <c r="O20" s="1263"/>
      <c r="P20" s="1263"/>
      <c r="Q20" s="1263"/>
      <c r="R20" s="1263">
        <f>+UPPER('入学願書'!P15)</f>
      </c>
      <c r="S20" s="1263"/>
      <c r="T20" s="1263"/>
      <c r="U20" s="1263"/>
      <c r="V20" s="1263"/>
      <c r="W20" s="1263"/>
      <c r="X20" s="1263"/>
      <c r="Y20" s="1263"/>
      <c r="Z20" s="1263"/>
      <c r="AA20" s="1263"/>
      <c r="AB20" s="1263"/>
      <c r="AC20" s="1263"/>
      <c r="AD20" s="1263"/>
      <c r="AE20" s="1263"/>
      <c r="AF20" s="1263"/>
      <c r="AG20" s="1263"/>
      <c r="AH20" s="1263"/>
      <c r="AI20" s="1263"/>
      <c r="AJ20" s="1263"/>
      <c r="AK20" s="1263"/>
      <c r="AL20" s="1263"/>
      <c r="AM20" s="1263"/>
      <c r="AN20" s="1263"/>
      <c r="AO20" s="1263"/>
      <c r="AP20" s="1263"/>
      <c r="AQ20" s="273"/>
      <c r="BF20" s="458"/>
      <c r="BG20" s="458"/>
    </row>
    <row r="21" spans="1:59" s="359" customFormat="1" ht="12.75" customHeight="1">
      <c r="A21" s="314"/>
      <c r="B21" s="193" t="s">
        <v>48</v>
      </c>
      <c r="C21" s="265"/>
      <c r="D21" s="265"/>
      <c r="E21" s="189"/>
      <c r="F21" s="189"/>
      <c r="G21" s="755"/>
      <c r="H21" s="755"/>
      <c r="I21" s="1264"/>
      <c r="J21" s="1264"/>
      <c r="K21" s="1264"/>
      <c r="L21" s="1264"/>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4"/>
      <c r="AO21" s="1264"/>
      <c r="AP21" s="1264"/>
      <c r="AQ21" s="325"/>
      <c r="BF21" s="507"/>
      <c r="BG21" s="507"/>
    </row>
    <row r="22" spans="1:59" s="359" customFormat="1" ht="2.25" customHeight="1">
      <c r="A22" s="364"/>
      <c r="B22" s="299"/>
      <c r="C22" s="193"/>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325"/>
      <c r="BF22" s="507"/>
      <c r="BG22" s="507"/>
    </row>
    <row r="23" spans="1:59" s="354" customFormat="1" ht="13.5" customHeight="1">
      <c r="A23" s="228" t="s">
        <v>49</v>
      </c>
      <c r="B23" s="230"/>
      <c r="C23" s="230"/>
      <c r="D23" s="230"/>
      <c r="E23" s="1262" t="s">
        <v>1</v>
      </c>
      <c r="F23" s="1262"/>
      <c r="G23" s="244" t="s">
        <v>50</v>
      </c>
      <c r="H23" s="1262" t="s">
        <v>2</v>
      </c>
      <c r="I23" s="1262"/>
      <c r="K23" s="230" t="s">
        <v>51</v>
      </c>
      <c r="L23" s="230"/>
      <c r="M23" s="230"/>
      <c r="N23" s="230"/>
      <c r="P23" s="1267">
        <f>PROPER('入学願書'!E18)</f>
      </c>
      <c r="Q23" s="1265"/>
      <c r="R23" s="1265"/>
      <c r="S23" s="1265"/>
      <c r="T23" s="1265"/>
      <c r="U23" s="1265"/>
      <c r="V23" s="1265"/>
      <c r="W23" s="1265"/>
      <c r="X23" s="1265"/>
      <c r="Y23" s="1265"/>
      <c r="Z23" s="1265"/>
      <c r="AA23" s="1265"/>
      <c r="AB23" s="1265"/>
      <c r="AC23" s="1265"/>
      <c r="AD23" s="230" t="s">
        <v>52</v>
      </c>
      <c r="AE23" s="230"/>
      <c r="AF23" s="230"/>
      <c r="AG23" s="230"/>
      <c r="AH23" s="230"/>
      <c r="AI23" s="230"/>
      <c r="AJ23" s="230"/>
      <c r="AK23" s="1270" t="s">
        <v>11</v>
      </c>
      <c r="AL23" s="1270"/>
      <c r="AM23" s="373" t="s">
        <v>50</v>
      </c>
      <c r="AN23" s="1270" t="s">
        <v>12</v>
      </c>
      <c r="AO23" s="1270"/>
      <c r="AP23" s="230"/>
      <c r="AQ23" s="273"/>
      <c r="BF23" s="458"/>
      <c r="BG23" s="458"/>
    </row>
    <row r="24" spans="1:59" s="359" customFormat="1" ht="12.75" customHeight="1">
      <c r="A24" s="364"/>
      <c r="B24" s="193" t="s">
        <v>6</v>
      </c>
      <c r="C24" s="299"/>
      <c r="D24" s="193"/>
      <c r="E24" s="1304" t="s">
        <v>53</v>
      </c>
      <c r="F24" s="1304"/>
      <c r="G24" s="221" t="s">
        <v>54</v>
      </c>
      <c r="H24" s="1304" t="s">
        <v>55</v>
      </c>
      <c r="I24" s="1304"/>
      <c r="K24" s="193"/>
      <c r="L24" s="193" t="s">
        <v>56</v>
      </c>
      <c r="M24" s="193"/>
      <c r="N24" s="193"/>
      <c r="P24" s="1266"/>
      <c r="Q24" s="1266"/>
      <c r="R24" s="1266"/>
      <c r="S24" s="1266"/>
      <c r="T24" s="1266"/>
      <c r="U24" s="1266"/>
      <c r="V24" s="1266"/>
      <c r="W24" s="1266"/>
      <c r="X24" s="1266"/>
      <c r="Y24" s="1266"/>
      <c r="Z24" s="1266"/>
      <c r="AA24" s="1266"/>
      <c r="AB24" s="1266"/>
      <c r="AC24" s="1266"/>
      <c r="AD24" s="193"/>
      <c r="AE24" s="193" t="s">
        <v>57</v>
      </c>
      <c r="AF24" s="193"/>
      <c r="AG24" s="193"/>
      <c r="AH24" s="193"/>
      <c r="AI24" s="193"/>
      <c r="AJ24" s="193"/>
      <c r="AK24" s="1296" t="s">
        <v>13</v>
      </c>
      <c r="AL24" s="1296"/>
      <c r="AM24" s="250" t="s">
        <v>54</v>
      </c>
      <c r="AN24" s="1296" t="s">
        <v>58</v>
      </c>
      <c r="AO24" s="1296"/>
      <c r="AP24" s="299"/>
      <c r="AQ24" s="325"/>
      <c r="BF24" s="507"/>
      <c r="BG24" s="507"/>
    </row>
    <row r="25" spans="1:59" s="359" customFormat="1" ht="2.25" customHeight="1">
      <c r="A25" s="364"/>
      <c r="B25" s="299"/>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299"/>
      <c r="AO25" s="299"/>
      <c r="AP25" s="299"/>
      <c r="AQ25" s="325"/>
      <c r="BF25" s="507"/>
      <c r="BG25" s="507"/>
    </row>
    <row r="26" spans="1:59" s="359" customFormat="1" ht="12.75" customHeight="1">
      <c r="A26" s="228" t="s">
        <v>59</v>
      </c>
      <c r="B26" s="230"/>
      <c r="C26" s="230"/>
      <c r="D26" s="230"/>
      <c r="E26" s="1297" t="e">
        <f>VLOOKUP('入学願書'!R18,'入学願書'!AX32:AY34,2,FALSE)</f>
        <v>#N/A</v>
      </c>
      <c r="F26" s="1297"/>
      <c r="G26" s="1297"/>
      <c r="H26" s="1297"/>
      <c r="I26" s="1297"/>
      <c r="J26" s="1297"/>
      <c r="K26" s="1297"/>
      <c r="L26" s="1297"/>
      <c r="M26" s="1297"/>
      <c r="N26" s="1297"/>
      <c r="P26" s="230" t="s">
        <v>60</v>
      </c>
      <c r="Q26" s="230"/>
      <c r="R26" s="230"/>
      <c r="S26" s="299"/>
      <c r="T26" s="230"/>
      <c r="U26" s="230"/>
      <c r="V26" s="230"/>
      <c r="W26" s="230"/>
      <c r="X26" s="1263">
        <f>PROPER('入学願書'!E21)</f>
      </c>
      <c r="Y26" s="1263"/>
      <c r="Z26" s="1263"/>
      <c r="AA26" s="1263"/>
      <c r="AB26" s="1263"/>
      <c r="AC26" s="1263"/>
      <c r="AD26" s="1263"/>
      <c r="AE26" s="1263"/>
      <c r="AF26" s="1263"/>
      <c r="AG26" s="1263"/>
      <c r="AH26" s="1263"/>
      <c r="AI26" s="1263"/>
      <c r="AJ26" s="1263"/>
      <c r="AK26" s="1263"/>
      <c r="AL26" s="1263"/>
      <c r="AM26" s="1263"/>
      <c r="AN26" s="1263"/>
      <c r="AO26" s="1263"/>
      <c r="AP26" s="1263"/>
      <c r="AQ26" s="325"/>
      <c r="BF26" s="507"/>
      <c r="BG26" s="507"/>
    </row>
    <row r="27" spans="1:59" s="359" customFormat="1" ht="11.25" customHeight="1">
      <c r="A27" s="364"/>
      <c r="B27" s="193" t="s">
        <v>14</v>
      </c>
      <c r="C27" s="193"/>
      <c r="D27" s="193"/>
      <c r="E27" s="1298"/>
      <c r="F27" s="1298"/>
      <c r="G27" s="1298"/>
      <c r="H27" s="1298"/>
      <c r="I27" s="1298"/>
      <c r="J27" s="1298"/>
      <c r="K27" s="1298"/>
      <c r="L27" s="1298"/>
      <c r="M27" s="1298"/>
      <c r="N27" s="1298"/>
      <c r="P27" s="193"/>
      <c r="Q27" s="193" t="s">
        <v>61</v>
      </c>
      <c r="R27" s="193"/>
      <c r="S27" s="193"/>
      <c r="T27" s="193"/>
      <c r="U27" s="193"/>
      <c r="V27" s="193"/>
      <c r="W27" s="193"/>
      <c r="X27" s="1264"/>
      <c r="Y27" s="1264"/>
      <c r="Z27" s="1264"/>
      <c r="AA27" s="1264"/>
      <c r="AB27" s="1264"/>
      <c r="AC27" s="1264"/>
      <c r="AD27" s="1264"/>
      <c r="AE27" s="1264"/>
      <c r="AF27" s="1264"/>
      <c r="AG27" s="1264"/>
      <c r="AH27" s="1264"/>
      <c r="AI27" s="1264"/>
      <c r="AJ27" s="1264"/>
      <c r="AK27" s="1264"/>
      <c r="AL27" s="1264"/>
      <c r="AM27" s="1264"/>
      <c r="AN27" s="1264"/>
      <c r="AO27" s="1264"/>
      <c r="AP27" s="1264"/>
      <c r="AQ27" s="325"/>
      <c r="BF27" s="507"/>
      <c r="BG27" s="507"/>
    </row>
    <row r="28" spans="1:59" s="359" customFormat="1" ht="2.25" customHeight="1">
      <c r="A28" s="364"/>
      <c r="B28" s="299"/>
      <c r="C28" s="193"/>
      <c r="D28" s="193"/>
      <c r="E28" s="193"/>
      <c r="F28" s="193"/>
      <c r="G28" s="193"/>
      <c r="H28" s="193"/>
      <c r="I28" s="193"/>
      <c r="J28" s="193"/>
      <c r="K28" s="193"/>
      <c r="L28" s="193"/>
      <c r="N28" s="193"/>
      <c r="O28" s="193"/>
      <c r="P28" s="193"/>
      <c r="Q28" s="193"/>
      <c r="R28" s="193"/>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325"/>
      <c r="BF28" s="507"/>
      <c r="BG28" s="507"/>
    </row>
    <row r="29" spans="1:59" s="354" customFormat="1" ht="12.75" customHeight="1">
      <c r="A29" s="228" t="s">
        <v>62</v>
      </c>
      <c r="B29" s="230"/>
      <c r="C29" s="230"/>
      <c r="D29" s="230"/>
      <c r="E29" s="230"/>
      <c r="F29" s="230"/>
      <c r="G29" s="230"/>
      <c r="H29" s="230"/>
      <c r="I29" s="1299" t="s">
        <v>1592</v>
      </c>
      <c r="J29" s="1299"/>
      <c r="K29" s="1299"/>
      <c r="L29" s="1299"/>
      <c r="M29" s="1299"/>
      <c r="N29" s="1299"/>
      <c r="O29" s="1299"/>
      <c r="P29" s="1299"/>
      <c r="Q29" s="1299"/>
      <c r="R29" s="1299"/>
      <c r="S29" s="1299"/>
      <c r="T29" s="1299"/>
      <c r="U29" s="1299"/>
      <c r="V29" s="1299"/>
      <c r="W29" s="1299"/>
      <c r="X29" s="1299"/>
      <c r="Y29" s="1299"/>
      <c r="Z29" s="1299"/>
      <c r="AA29" s="1299"/>
      <c r="AB29" s="1299"/>
      <c r="AC29" s="1299"/>
      <c r="AD29" s="1299"/>
      <c r="AE29" s="1299"/>
      <c r="AF29" s="1299"/>
      <c r="AG29" s="1299"/>
      <c r="AH29" s="1299"/>
      <c r="AI29" s="1299"/>
      <c r="AJ29" s="1299"/>
      <c r="AK29" s="1299"/>
      <c r="AL29" s="1299"/>
      <c r="AM29" s="1299"/>
      <c r="AN29" s="1299"/>
      <c r="AO29" s="1299"/>
      <c r="AP29" s="1299"/>
      <c r="AQ29" s="273"/>
      <c r="BF29" s="458"/>
      <c r="BG29" s="458"/>
    </row>
    <row r="30" spans="1:59" s="359" customFormat="1" ht="12.75" customHeight="1">
      <c r="A30" s="364"/>
      <c r="B30" s="193" t="s">
        <v>63</v>
      </c>
      <c r="C30" s="299"/>
      <c r="D30" s="299"/>
      <c r="E30" s="299"/>
      <c r="F30" s="299"/>
      <c r="G30" s="299"/>
      <c r="H30" s="299"/>
      <c r="I30" s="1300"/>
      <c r="J30" s="1300"/>
      <c r="K30" s="1300"/>
      <c r="L30" s="1300"/>
      <c r="M30" s="1300"/>
      <c r="N30" s="1300"/>
      <c r="O30" s="1300"/>
      <c r="P30" s="1300"/>
      <c r="Q30" s="1300"/>
      <c r="R30" s="1300"/>
      <c r="S30" s="1300"/>
      <c r="T30" s="1300"/>
      <c r="U30" s="1300"/>
      <c r="V30" s="1300"/>
      <c r="W30" s="1300"/>
      <c r="X30" s="1300"/>
      <c r="Y30" s="1300"/>
      <c r="Z30" s="1300"/>
      <c r="AA30" s="1300"/>
      <c r="AB30" s="1300"/>
      <c r="AC30" s="1300"/>
      <c r="AD30" s="1300"/>
      <c r="AE30" s="1300"/>
      <c r="AF30" s="1300"/>
      <c r="AG30" s="1300"/>
      <c r="AH30" s="1300"/>
      <c r="AI30" s="1300"/>
      <c r="AJ30" s="1300"/>
      <c r="AK30" s="1300"/>
      <c r="AL30" s="1300"/>
      <c r="AM30" s="1300"/>
      <c r="AN30" s="1300"/>
      <c r="AO30" s="1300"/>
      <c r="AP30" s="1300"/>
      <c r="AQ30" s="325"/>
      <c r="BF30" s="507"/>
      <c r="BG30" s="507"/>
    </row>
    <row r="31" spans="1:59" s="359" customFormat="1" ht="2.25" customHeight="1">
      <c r="A31" s="364"/>
      <c r="B31" s="299"/>
      <c r="C31" s="193"/>
      <c r="D31" s="299"/>
      <c r="E31" s="299"/>
      <c r="F31" s="299"/>
      <c r="G31" s="299"/>
      <c r="H31" s="299"/>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25"/>
      <c r="BF31" s="507"/>
      <c r="BG31" s="507"/>
    </row>
    <row r="32" spans="1:59" s="354" customFormat="1" ht="13.5">
      <c r="A32" s="228"/>
      <c r="B32" s="230" t="s">
        <v>19</v>
      </c>
      <c r="C32" s="230"/>
      <c r="D32" s="230"/>
      <c r="E32" s="230"/>
      <c r="F32" s="230"/>
      <c r="H32" s="189"/>
      <c r="I32" s="1265" t="s">
        <v>1591</v>
      </c>
      <c r="J32" s="1265"/>
      <c r="K32" s="1265"/>
      <c r="L32" s="1265"/>
      <c r="M32" s="1265"/>
      <c r="N32" s="1265"/>
      <c r="O32" s="1265"/>
      <c r="P32" s="1265"/>
      <c r="Q32" s="1265"/>
      <c r="R32" s="1265"/>
      <c r="S32" s="1265"/>
      <c r="T32" s="1265"/>
      <c r="W32" s="230" t="s">
        <v>64</v>
      </c>
      <c r="X32" s="230"/>
      <c r="Y32" s="230"/>
      <c r="Z32" s="230"/>
      <c r="AA32" s="230"/>
      <c r="AB32" s="230"/>
      <c r="AC32" s="1267" t="s">
        <v>65</v>
      </c>
      <c r="AD32" s="1267"/>
      <c r="AE32" s="1267"/>
      <c r="AF32" s="1267"/>
      <c r="AG32" s="1267"/>
      <c r="AH32" s="1267"/>
      <c r="AI32" s="1267"/>
      <c r="AJ32" s="1267"/>
      <c r="AK32" s="1267"/>
      <c r="AL32" s="1267"/>
      <c r="AM32" s="1267"/>
      <c r="AN32" s="1267"/>
      <c r="AO32" s="1267"/>
      <c r="AP32" s="376"/>
      <c r="AQ32" s="273"/>
      <c r="BF32" s="458"/>
      <c r="BG32" s="458"/>
    </row>
    <row r="33" spans="1:59" s="359" customFormat="1" ht="12.75" customHeight="1">
      <c r="A33" s="364"/>
      <c r="B33" s="193" t="s">
        <v>66</v>
      </c>
      <c r="C33" s="193"/>
      <c r="D33" s="230"/>
      <c r="E33" s="230"/>
      <c r="F33" s="230"/>
      <c r="H33" s="269"/>
      <c r="I33" s="1266"/>
      <c r="J33" s="1266"/>
      <c r="K33" s="1266"/>
      <c r="L33" s="1266"/>
      <c r="M33" s="1266"/>
      <c r="N33" s="1266"/>
      <c r="O33" s="1266"/>
      <c r="P33" s="1266"/>
      <c r="Q33" s="1266"/>
      <c r="R33" s="1266"/>
      <c r="S33" s="1266"/>
      <c r="T33" s="1266"/>
      <c r="W33" s="193" t="s">
        <v>67</v>
      </c>
      <c r="X33" s="230"/>
      <c r="Y33" s="230"/>
      <c r="Z33" s="230"/>
      <c r="AA33" s="230"/>
      <c r="AC33" s="1266"/>
      <c r="AD33" s="1266"/>
      <c r="AE33" s="1266"/>
      <c r="AF33" s="1266"/>
      <c r="AG33" s="1266"/>
      <c r="AH33" s="1266"/>
      <c r="AI33" s="1266"/>
      <c r="AJ33" s="1266"/>
      <c r="AK33" s="1266"/>
      <c r="AL33" s="1266"/>
      <c r="AM33" s="1266"/>
      <c r="AN33" s="1266"/>
      <c r="AO33" s="1266"/>
      <c r="AP33" s="269"/>
      <c r="AQ33" s="325"/>
      <c r="BF33" s="507"/>
      <c r="BG33" s="507"/>
    </row>
    <row r="34" spans="1:59" s="359" customFormat="1" ht="2.25" customHeight="1">
      <c r="A34" s="364"/>
      <c r="B34" s="299"/>
      <c r="C34" s="193"/>
      <c r="D34" s="193"/>
      <c r="E34" s="193"/>
      <c r="F34" s="193"/>
      <c r="G34" s="193"/>
      <c r="H34" s="193"/>
      <c r="I34" s="193"/>
      <c r="J34" s="193"/>
      <c r="K34" s="193"/>
      <c r="L34" s="193"/>
      <c r="M34" s="193"/>
      <c r="N34" s="193"/>
      <c r="O34" s="193"/>
      <c r="P34" s="193"/>
      <c r="Q34" s="193"/>
      <c r="R34" s="193"/>
      <c r="S34" s="193"/>
      <c r="T34" s="193"/>
      <c r="U34" s="193"/>
      <c r="V34" s="193"/>
      <c r="W34" s="193"/>
      <c r="X34" s="299"/>
      <c r="Y34" s="299"/>
      <c r="Z34" s="299"/>
      <c r="AA34" s="299"/>
      <c r="AB34" s="299"/>
      <c r="AC34" s="299"/>
      <c r="AD34" s="299"/>
      <c r="AE34" s="299"/>
      <c r="AF34" s="299"/>
      <c r="AG34" s="299"/>
      <c r="AH34" s="299"/>
      <c r="AI34" s="299"/>
      <c r="AJ34" s="299"/>
      <c r="AK34" s="299"/>
      <c r="AL34" s="299"/>
      <c r="AM34" s="299"/>
      <c r="AN34" s="299"/>
      <c r="AO34" s="299"/>
      <c r="AP34" s="299"/>
      <c r="AQ34" s="325"/>
      <c r="BF34" s="507"/>
      <c r="BG34" s="507"/>
    </row>
    <row r="35" spans="1:59" s="354" customFormat="1" ht="13.5" customHeight="1">
      <c r="A35" s="228" t="s">
        <v>68</v>
      </c>
      <c r="B35" s="230"/>
      <c r="C35" s="230"/>
      <c r="D35" s="230"/>
      <c r="F35" s="230" t="s">
        <v>69</v>
      </c>
      <c r="G35" s="230"/>
      <c r="H35" s="189"/>
      <c r="I35" s="1265">
        <f>UPPER(IF('入学願書'!E27="APPLYING","申請準備中",'入学願書'!E27))</f>
      </c>
      <c r="J35" s="1265"/>
      <c r="K35" s="1265"/>
      <c r="L35" s="1265"/>
      <c r="M35" s="1265"/>
      <c r="N35" s="1265"/>
      <c r="O35" s="1265"/>
      <c r="P35" s="1265"/>
      <c r="Q35" s="1265"/>
      <c r="R35" s="1265"/>
      <c r="S35" s="1265"/>
      <c r="T35" s="1265"/>
      <c r="W35" s="230" t="s">
        <v>70</v>
      </c>
      <c r="X35" s="230"/>
      <c r="Y35" s="230"/>
      <c r="Z35" s="230"/>
      <c r="AA35" s="230"/>
      <c r="AC35" s="1268">
        <f>IF(I35="申請準備中","",'入学願書'!S29)</f>
        <v>0</v>
      </c>
      <c r="AD35" s="1268"/>
      <c r="AE35" s="1268"/>
      <c r="AF35" s="1268"/>
      <c r="AG35" s="1262" t="s">
        <v>3</v>
      </c>
      <c r="AH35" s="1262"/>
      <c r="AI35" s="1268">
        <f>IF(I35="申請準備中","",'入学願書'!X29)</f>
        <v>0</v>
      </c>
      <c r="AJ35" s="1268"/>
      <c r="AK35" s="1262" t="s">
        <v>4</v>
      </c>
      <c r="AL35" s="1262"/>
      <c r="AM35" s="1268">
        <f>IF(I35="申請準備中","",'入学願書'!AB29)</f>
        <v>0</v>
      </c>
      <c r="AN35" s="1268"/>
      <c r="AO35" s="230" t="s">
        <v>5</v>
      </c>
      <c r="AP35" s="244"/>
      <c r="AQ35" s="273"/>
      <c r="BF35" s="458"/>
      <c r="BG35" s="458"/>
    </row>
    <row r="36" spans="1:59" s="359" customFormat="1" ht="12.75" customHeight="1">
      <c r="A36" s="364"/>
      <c r="B36" s="193" t="s">
        <v>71</v>
      </c>
      <c r="C36" s="230"/>
      <c r="D36" s="193"/>
      <c r="F36" s="299"/>
      <c r="G36" s="193" t="s">
        <v>72</v>
      </c>
      <c r="H36" s="269"/>
      <c r="I36" s="1266"/>
      <c r="J36" s="1266"/>
      <c r="K36" s="1266"/>
      <c r="L36" s="1266"/>
      <c r="M36" s="1266"/>
      <c r="N36" s="1266"/>
      <c r="O36" s="1266"/>
      <c r="P36" s="1266"/>
      <c r="Q36" s="1266"/>
      <c r="R36" s="1266"/>
      <c r="S36" s="1266"/>
      <c r="T36" s="1266"/>
      <c r="W36" s="193"/>
      <c r="X36" s="193" t="s">
        <v>73</v>
      </c>
      <c r="Y36" s="299"/>
      <c r="Z36" s="193"/>
      <c r="AA36" s="193"/>
      <c r="AC36" s="1269"/>
      <c r="AD36" s="1269"/>
      <c r="AE36" s="1269"/>
      <c r="AF36" s="1269"/>
      <c r="AG36" s="1257" t="s">
        <v>7</v>
      </c>
      <c r="AH36" s="1257"/>
      <c r="AI36" s="1269"/>
      <c r="AJ36" s="1269"/>
      <c r="AK36" s="1257" t="s">
        <v>8</v>
      </c>
      <c r="AL36" s="1257"/>
      <c r="AM36" s="1269"/>
      <c r="AN36" s="1269"/>
      <c r="AO36" s="370" t="s">
        <v>9</v>
      </c>
      <c r="AP36" s="193"/>
      <c r="AQ36" s="325"/>
      <c r="BF36" s="507"/>
      <c r="BG36" s="507"/>
    </row>
    <row r="37" spans="1:59" s="359" customFormat="1" ht="2.25" customHeight="1">
      <c r="A37" s="364"/>
      <c r="B37" s="299"/>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299"/>
      <c r="AO37" s="299"/>
      <c r="AP37" s="299"/>
      <c r="AQ37" s="325"/>
      <c r="BF37" s="507"/>
      <c r="BG37" s="507"/>
    </row>
    <row r="38" spans="1:59" s="354" customFormat="1" ht="13.5">
      <c r="A38" s="228" t="s">
        <v>74</v>
      </c>
      <c r="B38" s="230"/>
      <c r="C38" s="230"/>
      <c r="D38" s="230"/>
      <c r="E38" s="230"/>
      <c r="F38" s="230"/>
      <c r="G38" s="230"/>
      <c r="H38" s="230"/>
      <c r="I38" s="230"/>
      <c r="J38" s="230"/>
      <c r="K38" s="230"/>
      <c r="L38" s="230"/>
      <c r="M38" s="230"/>
      <c r="N38" s="230"/>
      <c r="O38" s="230"/>
      <c r="P38" s="230"/>
      <c r="Q38" s="230"/>
      <c r="R38" s="230"/>
      <c r="S38" s="230"/>
      <c r="T38" s="230"/>
      <c r="U38" s="230"/>
      <c r="V38" s="193" t="s">
        <v>75</v>
      </c>
      <c r="W38" s="230"/>
      <c r="X38" s="230"/>
      <c r="Y38" s="230"/>
      <c r="Z38" s="230"/>
      <c r="AA38" s="230"/>
      <c r="AB38" s="230"/>
      <c r="AC38" s="230"/>
      <c r="AD38" s="230"/>
      <c r="AE38" s="230"/>
      <c r="AF38" s="230"/>
      <c r="AG38" s="230"/>
      <c r="AH38" s="230"/>
      <c r="AI38" s="230"/>
      <c r="AJ38" s="230"/>
      <c r="AK38" s="230"/>
      <c r="AL38" s="230"/>
      <c r="AM38" s="230"/>
      <c r="AN38" s="230"/>
      <c r="AO38" s="230"/>
      <c r="AP38" s="230"/>
      <c r="AQ38" s="273"/>
      <c r="AW38" s="230"/>
      <c r="BF38" s="458"/>
      <c r="BG38" s="458"/>
    </row>
    <row r="39" spans="1:59" s="354" customFormat="1" ht="13.5">
      <c r="A39" s="228"/>
      <c r="B39" s="230" t="s">
        <v>76</v>
      </c>
      <c r="C39" s="230" t="s">
        <v>77</v>
      </c>
      <c r="D39" s="230"/>
      <c r="E39" s="230"/>
      <c r="F39" s="230"/>
      <c r="H39" s="230" t="s">
        <v>76</v>
      </c>
      <c r="I39" s="230" t="s">
        <v>78</v>
      </c>
      <c r="N39" s="230" t="s">
        <v>76</v>
      </c>
      <c r="O39" s="230" t="s">
        <v>79</v>
      </c>
      <c r="P39" s="230"/>
      <c r="T39" s="230" t="s">
        <v>76</v>
      </c>
      <c r="U39" s="354" t="s">
        <v>80</v>
      </c>
      <c r="AC39" s="230"/>
      <c r="AD39" s="230" t="s">
        <v>76</v>
      </c>
      <c r="AE39" s="354" t="s">
        <v>81</v>
      </c>
      <c r="AK39" s="230" t="s">
        <v>76</v>
      </c>
      <c r="AL39" s="354" t="s">
        <v>82</v>
      </c>
      <c r="AQ39" s="273"/>
      <c r="AU39" s="238"/>
      <c r="AV39" s="238"/>
      <c r="AW39" s="193"/>
      <c r="AX39" s="238"/>
      <c r="AY39" s="238"/>
      <c r="AZ39" s="238"/>
      <c r="BA39" s="238"/>
      <c r="BB39" s="238"/>
      <c r="BF39" s="458"/>
      <c r="BG39" s="458"/>
    </row>
    <row r="40" spans="1:59" s="359" customFormat="1" ht="12.75" customHeight="1">
      <c r="A40" s="364"/>
      <c r="B40" s="299"/>
      <c r="C40" s="193" t="s">
        <v>83</v>
      </c>
      <c r="D40" s="193"/>
      <c r="E40" s="193"/>
      <c r="F40" s="193"/>
      <c r="H40" s="193"/>
      <c r="I40" s="193" t="s">
        <v>84</v>
      </c>
      <c r="O40" s="193" t="s">
        <v>85</v>
      </c>
      <c r="T40" s="193"/>
      <c r="U40" s="193" t="s">
        <v>86</v>
      </c>
      <c r="AE40" s="193" t="s">
        <v>87</v>
      </c>
      <c r="AF40" s="193"/>
      <c r="AL40" s="193" t="s">
        <v>88</v>
      </c>
      <c r="AQ40" s="294"/>
      <c r="BF40" s="507"/>
      <c r="BG40" s="507"/>
    </row>
    <row r="41" spans="1:59" s="354" customFormat="1" ht="14.25" customHeight="1">
      <c r="A41" s="228"/>
      <c r="B41" s="354" t="s">
        <v>76</v>
      </c>
      <c r="C41" s="354" t="s">
        <v>89</v>
      </c>
      <c r="G41" s="230"/>
      <c r="J41" s="230"/>
      <c r="N41" s="230" t="s">
        <v>76</v>
      </c>
      <c r="O41" s="354" t="s">
        <v>90</v>
      </c>
      <c r="Y41" s="230" t="s">
        <v>76</v>
      </c>
      <c r="Z41" s="354" t="s">
        <v>91</v>
      </c>
      <c r="AE41" s="230"/>
      <c r="AQ41" s="273"/>
      <c r="AU41" s="230"/>
      <c r="AV41" s="230"/>
      <c r="AW41" s="230"/>
      <c r="AX41" s="230"/>
      <c r="BC41" s="230"/>
      <c r="BF41" s="458"/>
      <c r="BG41" s="458"/>
    </row>
    <row r="42" spans="1:59" s="238" customFormat="1" ht="12.75" customHeight="1">
      <c r="A42" s="288"/>
      <c r="C42" s="238" t="s">
        <v>92</v>
      </c>
      <c r="G42" s="193"/>
      <c r="H42" s="193"/>
      <c r="O42" s="238" t="s">
        <v>93</v>
      </c>
      <c r="Z42" s="238" t="s">
        <v>94</v>
      </c>
      <c r="AQ42" s="294"/>
      <c r="AT42" s="193"/>
      <c r="AU42" s="193"/>
      <c r="AV42" s="193"/>
      <c r="AW42" s="193"/>
      <c r="AX42" s="193"/>
      <c r="BA42" s="193"/>
      <c r="BF42" s="509"/>
      <c r="BG42" s="509"/>
    </row>
    <row r="43" spans="1:59" s="354" customFormat="1" ht="13.5">
      <c r="A43" s="228"/>
      <c r="B43" s="230" t="s">
        <v>76</v>
      </c>
      <c r="C43" s="230" t="s">
        <v>95</v>
      </c>
      <c r="G43" s="230"/>
      <c r="J43" s="230" t="s">
        <v>76</v>
      </c>
      <c r="K43" s="354" t="s">
        <v>96</v>
      </c>
      <c r="P43" s="230"/>
      <c r="Q43" s="230"/>
      <c r="AA43" s="230" t="s">
        <v>76</v>
      </c>
      <c r="AB43" s="230" t="s">
        <v>97</v>
      </c>
      <c r="AQ43" s="273"/>
      <c r="BF43" s="458"/>
      <c r="BG43" s="458"/>
    </row>
    <row r="44" spans="1:59" s="238" customFormat="1" ht="12.75" customHeight="1">
      <c r="A44" s="288"/>
      <c r="C44" s="193" t="s">
        <v>98</v>
      </c>
      <c r="G44" s="193"/>
      <c r="K44" s="193" t="s">
        <v>99</v>
      </c>
      <c r="P44" s="193"/>
      <c r="Q44" s="193"/>
      <c r="AA44" s="193"/>
      <c r="AB44" s="238" t="s">
        <v>100</v>
      </c>
      <c r="AP44" s="193"/>
      <c r="AQ44" s="294"/>
      <c r="AU44" s="354"/>
      <c r="AV44" s="354"/>
      <c r="AW44" s="230"/>
      <c r="BF44" s="509"/>
      <c r="BG44" s="509"/>
    </row>
    <row r="45" spans="1:59" s="354" customFormat="1" ht="14.25">
      <c r="A45" s="228"/>
      <c r="B45" s="354" t="s">
        <v>101</v>
      </c>
      <c r="C45" s="354" t="s">
        <v>102</v>
      </c>
      <c r="S45" s="230" t="s">
        <v>76</v>
      </c>
      <c r="T45" s="354" t="s">
        <v>103</v>
      </c>
      <c r="X45" s="230" t="s">
        <v>104</v>
      </c>
      <c r="Y45" s="354" t="s">
        <v>105</v>
      </c>
      <c r="AD45" s="230" t="s">
        <v>76</v>
      </c>
      <c r="AE45" s="230" t="s">
        <v>106</v>
      </c>
      <c r="AJ45" s="230" t="s">
        <v>76</v>
      </c>
      <c r="AK45" s="230" t="s">
        <v>107</v>
      </c>
      <c r="AL45" s="230"/>
      <c r="AQ45" s="273"/>
      <c r="AU45" s="665" t="s">
        <v>1336</v>
      </c>
      <c r="AV45" s="664" t="s">
        <v>1350</v>
      </c>
      <c r="AW45" s="193"/>
      <c r="BF45" s="458"/>
      <c r="BG45" s="458"/>
    </row>
    <row r="46" spans="1:59" s="359" customFormat="1" ht="12.75" customHeight="1">
      <c r="A46" s="364"/>
      <c r="C46" s="1301" t="s">
        <v>108</v>
      </c>
      <c r="D46" s="1301"/>
      <c r="E46" s="1301"/>
      <c r="F46" s="1301"/>
      <c r="G46" s="1301"/>
      <c r="H46" s="1301"/>
      <c r="I46" s="1301"/>
      <c r="J46" s="1301"/>
      <c r="K46" s="1301"/>
      <c r="L46" s="1301"/>
      <c r="M46" s="1301"/>
      <c r="N46" s="1301"/>
      <c r="O46" s="1301"/>
      <c r="P46" s="1301"/>
      <c r="Q46" s="1301"/>
      <c r="R46" s="1301"/>
      <c r="S46" s="238"/>
      <c r="T46" s="193" t="s">
        <v>109</v>
      </c>
      <c r="Y46" s="369" t="s">
        <v>110</v>
      </c>
      <c r="AD46" s="193"/>
      <c r="AE46" s="193" t="s">
        <v>111</v>
      </c>
      <c r="AJ46" s="299"/>
      <c r="AK46" s="1302" t="s">
        <v>112</v>
      </c>
      <c r="AL46" s="1302"/>
      <c r="AM46" s="1302"/>
      <c r="AN46" s="1302"/>
      <c r="AO46" s="1302"/>
      <c r="AP46" s="1302"/>
      <c r="AQ46" s="1303"/>
      <c r="AU46" s="665" t="s">
        <v>1323</v>
      </c>
      <c r="AV46" s="664" t="s">
        <v>1351</v>
      </c>
      <c r="BF46" s="507"/>
      <c r="BG46" s="507"/>
    </row>
    <row r="47" spans="1:59" s="359" customFormat="1" ht="12.75" customHeight="1">
      <c r="A47" s="364"/>
      <c r="B47" s="230" t="s">
        <v>76</v>
      </c>
      <c r="C47" s="230" t="s">
        <v>113</v>
      </c>
      <c r="L47" s="354" t="s">
        <v>101</v>
      </c>
      <c r="M47" s="354" t="s">
        <v>114</v>
      </c>
      <c r="N47" s="354"/>
      <c r="T47" s="369"/>
      <c r="Y47" s="193"/>
      <c r="AG47" s="230" t="s">
        <v>76</v>
      </c>
      <c r="AH47" s="354" t="s">
        <v>115</v>
      </c>
      <c r="AJ47" s="299"/>
      <c r="AK47" s="299"/>
      <c r="AL47" s="299"/>
      <c r="AQ47" s="325"/>
      <c r="AU47" s="665" t="s">
        <v>1333</v>
      </c>
      <c r="AV47" s="664" t="s">
        <v>1352</v>
      </c>
      <c r="BF47" s="507"/>
      <c r="BG47" s="507"/>
    </row>
    <row r="48" spans="1:59" s="359" customFormat="1" ht="12.75" customHeight="1">
      <c r="A48" s="364"/>
      <c r="B48" s="193"/>
      <c r="C48" s="193" t="s">
        <v>116</v>
      </c>
      <c r="M48" s="1301" t="s">
        <v>117</v>
      </c>
      <c r="N48" s="1301"/>
      <c r="O48" s="1301"/>
      <c r="P48" s="1301"/>
      <c r="Q48" s="1301"/>
      <c r="R48" s="1301"/>
      <c r="S48" s="1301"/>
      <c r="T48" s="1301"/>
      <c r="U48" s="1301"/>
      <c r="V48" s="1301"/>
      <c r="W48" s="1301"/>
      <c r="X48" s="1301"/>
      <c r="Y48" s="1301"/>
      <c r="Z48" s="1301"/>
      <c r="AA48" s="1301"/>
      <c r="AB48" s="1301"/>
      <c r="AC48" s="1301"/>
      <c r="AD48" s="365"/>
      <c r="AE48" s="365"/>
      <c r="AG48" s="299"/>
      <c r="AH48" s="1280" t="s">
        <v>118</v>
      </c>
      <c r="AI48" s="1280"/>
      <c r="AJ48" s="1280"/>
      <c r="AK48" s="1280"/>
      <c r="AL48" s="1280"/>
      <c r="AM48" s="1280"/>
      <c r="AN48" s="1280"/>
      <c r="AO48" s="1280"/>
      <c r="AP48" s="1280"/>
      <c r="AQ48" s="1281"/>
      <c r="AU48" s="665" t="s">
        <v>1338</v>
      </c>
      <c r="AV48" s="664" t="s">
        <v>1353</v>
      </c>
      <c r="BF48" s="507"/>
      <c r="BG48" s="507"/>
    </row>
    <row r="49" spans="1:77" s="354" customFormat="1" ht="12.75" customHeight="1">
      <c r="A49" s="228"/>
      <c r="B49" s="230" t="s">
        <v>76</v>
      </c>
      <c r="C49" s="354" t="s">
        <v>119</v>
      </c>
      <c r="D49" s="230"/>
      <c r="E49" s="230"/>
      <c r="F49" s="230"/>
      <c r="G49" s="230"/>
      <c r="K49" s="230"/>
      <c r="N49" s="230" t="s">
        <v>76</v>
      </c>
      <c r="O49" s="230" t="s">
        <v>120</v>
      </c>
      <c r="P49" s="230"/>
      <c r="AA49" s="230" t="s">
        <v>76</v>
      </c>
      <c r="AB49" s="230" t="s">
        <v>121</v>
      </c>
      <c r="AD49" s="230"/>
      <c r="AH49" s="230"/>
      <c r="AI49" s="230"/>
      <c r="AQ49" s="273"/>
      <c r="AU49" s="665" t="s">
        <v>1354</v>
      </c>
      <c r="AV49" s="664" t="s">
        <v>1355</v>
      </c>
      <c r="BA49" s="230"/>
      <c r="BB49" s="230"/>
      <c r="BC49" s="230"/>
      <c r="BD49" s="230"/>
      <c r="BE49" s="230"/>
      <c r="BF49" s="458"/>
      <c r="BG49" s="458"/>
      <c r="BI49" s="230"/>
      <c r="BJ49" s="230"/>
      <c r="BK49" s="230"/>
      <c r="BN49" s="230"/>
      <c r="BX49" s="230"/>
      <c r="BY49" s="230"/>
    </row>
    <row r="50" spans="1:77" s="238" customFormat="1" ht="12.75" customHeight="1">
      <c r="A50" s="288"/>
      <c r="B50" s="193"/>
      <c r="C50" s="238" t="s">
        <v>122</v>
      </c>
      <c r="D50" s="193"/>
      <c r="E50" s="193"/>
      <c r="F50" s="193"/>
      <c r="G50" s="193"/>
      <c r="N50" s="193"/>
      <c r="O50" s="238" t="s">
        <v>123</v>
      </c>
      <c r="P50" s="193"/>
      <c r="AB50" s="238" t="s">
        <v>124</v>
      </c>
      <c r="AD50" s="193"/>
      <c r="AH50" s="193"/>
      <c r="AI50" s="193"/>
      <c r="AQ50" s="294"/>
      <c r="AU50" s="665" t="s">
        <v>1356</v>
      </c>
      <c r="AV50" s="664" t="s">
        <v>1357</v>
      </c>
      <c r="AW50" s="299"/>
      <c r="AX50" s="359"/>
      <c r="BA50" s="193"/>
      <c r="BB50" s="193"/>
      <c r="BC50" s="193"/>
      <c r="BD50" s="193"/>
      <c r="BE50" s="193"/>
      <c r="BF50" s="507"/>
      <c r="BG50" s="507"/>
      <c r="BI50" s="299"/>
      <c r="BJ50" s="299"/>
      <c r="BK50" s="299"/>
      <c r="BL50" s="359"/>
      <c r="BM50" s="359"/>
      <c r="BN50" s="193"/>
      <c r="BO50" s="193"/>
      <c r="BP50" s="359"/>
      <c r="BQ50" s="359"/>
      <c r="BR50" s="359"/>
      <c r="BS50" s="359"/>
      <c r="BT50" s="359"/>
      <c r="BU50" s="299"/>
      <c r="BX50" s="359"/>
      <c r="BY50" s="299"/>
    </row>
    <row r="51" spans="1:77" s="238" customFormat="1" ht="12.75" customHeight="1">
      <c r="A51" s="288"/>
      <c r="B51" s="354" t="s">
        <v>101</v>
      </c>
      <c r="C51" s="354" t="s">
        <v>125</v>
      </c>
      <c r="D51" s="193"/>
      <c r="E51" s="193"/>
      <c r="F51" s="193"/>
      <c r="G51" s="193"/>
      <c r="M51" s="354" t="s">
        <v>101</v>
      </c>
      <c r="N51" s="354" t="s">
        <v>126</v>
      </c>
      <c r="O51" s="193"/>
      <c r="P51" s="193"/>
      <c r="Y51" s="230" t="s">
        <v>76</v>
      </c>
      <c r="Z51" s="230" t="s">
        <v>127</v>
      </c>
      <c r="AA51" s="193"/>
      <c r="AB51" s="193"/>
      <c r="AC51" s="193"/>
      <c r="AG51" s="193"/>
      <c r="AH51" s="193"/>
      <c r="AI51" s="193"/>
      <c r="AK51" s="230" t="s">
        <v>76</v>
      </c>
      <c r="AL51" s="230" t="s">
        <v>128</v>
      </c>
      <c r="AQ51" s="294"/>
      <c r="AU51" s="665" t="s">
        <v>1358</v>
      </c>
      <c r="AV51" s="664" t="s">
        <v>1359</v>
      </c>
      <c r="AW51" s="299"/>
      <c r="AX51" s="359"/>
      <c r="BA51" s="193"/>
      <c r="BB51" s="193"/>
      <c r="BC51" s="193"/>
      <c r="BD51" s="193"/>
      <c r="BE51" s="193"/>
      <c r="BF51" s="507"/>
      <c r="BG51" s="507"/>
      <c r="BI51" s="299"/>
      <c r="BJ51" s="299"/>
      <c r="BK51" s="299"/>
      <c r="BL51" s="359"/>
      <c r="BM51" s="359"/>
      <c r="BN51" s="193"/>
      <c r="BO51" s="193"/>
      <c r="BP51" s="359"/>
      <c r="BQ51" s="359"/>
      <c r="BR51" s="359"/>
      <c r="BS51" s="359"/>
      <c r="BT51" s="359"/>
      <c r="BU51" s="299"/>
      <c r="BX51" s="359"/>
      <c r="BY51" s="299"/>
    </row>
    <row r="52" spans="1:77" s="238" customFormat="1" ht="12.75" customHeight="1">
      <c r="A52" s="288"/>
      <c r="C52" s="193" t="s">
        <v>129</v>
      </c>
      <c r="D52" s="193"/>
      <c r="E52" s="193"/>
      <c r="F52" s="193"/>
      <c r="G52" s="193"/>
      <c r="N52" s="193" t="s">
        <v>130</v>
      </c>
      <c r="O52" s="193"/>
      <c r="P52" s="193"/>
      <c r="Z52" s="193" t="s">
        <v>131</v>
      </c>
      <c r="AA52" s="193"/>
      <c r="AB52" s="193"/>
      <c r="AC52" s="193"/>
      <c r="AG52" s="193"/>
      <c r="AH52" s="193"/>
      <c r="AI52" s="193"/>
      <c r="AL52" s="193" t="s">
        <v>132</v>
      </c>
      <c r="AQ52" s="294"/>
      <c r="AU52" s="193"/>
      <c r="AV52" s="193"/>
      <c r="AW52" s="299"/>
      <c r="AX52" s="359"/>
      <c r="BA52" s="193"/>
      <c r="BB52" s="193"/>
      <c r="BC52" s="193"/>
      <c r="BD52" s="193"/>
      <c r="BE52" s="193"/>
      <c r="BF52" s="507"/>
      <c r="BG52" s="507"/>
      <c r="BI52" s="299"/>
      <c r="BJ52" s="299"/>
      <c r="BK52" s="299"/>
      <c r="BL52" s="359"/>
      <c r="BM52" s="359"/>
      <c r="BN52" s="193"/>
      <c r="BO52" s="193"/>
      <c r="BP52" s="359"/>
      <c r="BQ52" s="359"/>
      <c r="BR52" s="359"/>
      <c r="BS52" s="359"/>
      <c r="BT52" s="359"/>
      <c r="BU52" s="299"/>
      <c r="BX52" s="359"/>
      <c r="BY52" s="299"/>
    </row>
    <row r="53" spans="1:59" s="354" customFormat="1" ht="13.5" customHeight="1">
      <c r="A53" s="287" t="s">
        <v>133</v>
      </c>
      <c r="B53" s="189"/>
      <c r="C53" s="189"/>
      <c r="D53" s="189"/>
      <c r="E53" s="189"/>
      <c r="F53" s="189"/>
      <c r="G53" s="189"/>
      <c r="H53" s="1286">
        <v>2019</v>
      </c>
      <c r="I53" s="1286"/>
      <c r="J53" s="1286"/>
      <c r="K53" s="1286"/>
      <c r="L53" s="1262" t="s">
        <v>3</v>
      </c>
      <c r="M53" s="1262"/>
      <c r="N53" s="1268">
        <v>7</v>
      </c>
      <c r="O53" s="1268"/>
      <c r="P53" s="1262" t="s">
        <v>4</v>
      </c>
      <c r="Q53" s="1262"/>
      <c r="R53" s="1267">
        <v>10</v>
      </c>
      <c r="S53" s="1267"/>
      <c r="T53" s="244" t="s">
        <v>5</v>
      </c>
      <c r="U53" s="230"/>
      <c r="W53" s="230" t="s">
        <v>134</v>
      </c>
      <c r="X53" s="230"/>
      <c r="Y53" s="230"/>
      <c r="Z53" s="230"/>
      <c r="AA53" s="230"/>
      <c r="AB53" s="230"/>
      <c r="AC53" s="1267" t="s">
        <v>481</v>
      </c>
      <c r="AD53" s="1295"/>
      <c r="AE53" s="1295"/>
      <c r="AF53" s="1295"/>
      <c r="AG53" s="1295"/>
      <c r="AH53" s="1295"/>
      <c r="AI53" s="1295"/>
      <c r="AJ53" s="1295"/>
      <c r="AK53" s="1295"/>
      <c r="AL53" s="1295"/>
      <c r="AM53" s="1295"/>
      <c r="AN53" s="1295"/>
      <c r="AO53" s="1295"/>
      <c r="AP53" s="1295"/>
      <c r="AQ53" s="273"/>
      <c r="BF53" s="458"/>
      <c r="BG53" s="458"/>
    </row>
    <row r="54" spans="1:59" s="359" customFormat="1" ht="12.75" customHeight="1">
      <c r="A54" s="364"/>
      <c r="B54" s="193" t="s">
        <v>135</v>
      </c>
      <c r="C54" s="299"/>
      <c r="D54" s="193"/>
      <c r="E54" s="193"/>
      <c r="F54" s="193"/>
      <c r="G54" s="193"/>
      <c r="H54" s="1287"/>
      <c r="I54" s="1287"/>
      <c r="J54" s="1287"/>
      <c r="K54" s="1287"/>
      <c r="L54" s="1257" t="s">
        <v>7</v>
      </c>
      <c r="M54" s="1257"/>
      <c r="N54" s="1269"/>
      <c r="O54" s="1269"/>
      <c r="P54" s="1257" t="s">
        <v>8</v>
      </c>
      <c r="Q54" s="1257"/>
      <c r="R54" s="1266"/>
      <c r="S54" s="1266"/>
      <c r="T54" s="370" t="s">
        <v>9</v>
      </c>
      <c r="U54" s="299"/>
      <c r="W54" s="193"/>
      <c r="X54" s="193" t="s">
        <v>136</v>
      </c>
      <c r="Y54" s="193"/>
      <c r="Z54" s="299"/>
      <c r="AA54" s="299"/>
      <c r="AB54" s="299"/>
      <c r="AC54" s="1287"/>
      <c r="AD54" s="1287"/>
      <c r="AE54" s="1287"/>
      <c r="AF54" s="1287"/>
      <c r="AG54" s="1287"/>
      <c r="AH54" s="1287"/>
      <c r="AI54" s="1287"/>
      <c r="AJ54" s="1287"/>
      <c r="AK54" s="1287"/>
      <c r="AL54" s="1287"/>
      <c r="AM54" s="1287"/>
      <c r="AN54" s="1287"/>
      <c r="AO54" s="1287"/>
      <c r="AP54" s="1287"/>
      <c r="AQ54" s="325"/>
      <c r="BF54" s="507"/>
      <c r="BG54" s="507"/>
    </row>
    <row r="55" spans="1:59" s="359" customFormat="1" ht="2.25" customHeight="1">
      <c r="A55" s="364"/>
      <c r="B55" s="193"/>
      <c r="C55" s="299"/>
      <c r="D55" s="193"/>
      <c r="E55" s="193"/>
      <c r="F55" s="193"/>
      <c r="G55" s="193"/>
      <c r="H55" s="230"/>
      <c r="I55" s="230"/>
      <c r="J55" s="214"/>
      <c r="K55" s="299"/>
      <c r="L55" s="198"/>
      <c r="M55" s="198"/>
      <c r="N55" s="189"/>
      <c r="O55" s="198"/>
      <c r="P55" s="221"/>
      <c r="Q55" s="189"/>
      <c r="R55" s="189"/>
      <c r="S55" s="198"/>
      <c r="T55" s="198"/>
      <c r="U55" s="299"/>
      <c r="W55" s="193"/>
      <c r="X55" s="193"/>
      <c r="Y55" s="193"/>
      <c r="Z55" s="299"/>
      <c r="AA55" s="299"/>
      <c r="AB55" s="299"/>
      <c r="AC55" s="299"/>
      <c r="AD55" s="299"/>
      <c r="AE55" s="299"/>
      <c r="AF55" s="299"/>
      <c r="AG55" s="299"/>
      <c r="AH55" s="299"/>
      <c r="AI55" s="299"/>
      <c r="AJ55" s="299"/>
      <c r="AK55" s="299"/>
      <c r="AL55" s="299"/>
      <c r="AM55" s="299"/>
      <c r="AN55" s="299"/>
      <c r="AO55" s="299"/>
      <c r="AP55" s="299"/>
      <c r="AQ55" s="325"/>
      <c r="BF55" s="507"/>
      <c r="BG55" s="507"/>
    </row>
    <row r="56" spans="1:59" s="354" customFormat="1" ht="13.5" customHeight="1">
      <c r="A56" s="228" t="s">
        <v>137</v>
      </c>
      <c r="B56" s="230"/>
      <c r="C56" s="230"/>
      <c r="D56" s="230"/>
      <c r="E56" s="230"/>
      <c r="F56" s="230"/>
      <c r="G56" s="230"/>
      <c r="H56" s="1267" t="str">
        <f>VLOOKUP(N53,BE63:BF66,2,FALSE)</f>
        <v>1.9年</v>
      </c>
      <c r="I56" s="1265"/>
      <c r="J56" s="1265"/>
      <c r="K56" s="1265"/>
      <c r="L56" s="1265"/>
      <c r="M56" s="1265"/>
      <c r="N56" s="1265"/>
      <c r="O56" s="1265"/>
      <c r="P56" s="1265"/>
      <c r="Q56" s="1265"/>
      <c r="R56" s="1265"/>
      <c r="S56" s="1265"/>
      <c r="T56" s="1265"/>
      <c r="U56" s="230"/>
      <c r="W56" s="230" t="s">
        <v>138</v>
      </c>
      <c r="X56" s="230"/>
      <c r="Y56" s="230"/>
      <c r="Z56" s="230"/>
      <c r="AA56" s="230"/>
      <c r="AB56" s="230"/>
      <c r="AC56" s="230"/>
      <c r="AD56" s="230"/>
      <c r="AE56" s="244"/>
      <c r="AF56" s="244"/>
      <c r="AG56" s="244" t="s">
        <v>11</v>
      </c>
      <c r="AH56" s="244" t="s">
        <v>50</v>
      </c>
      <c r="AI56" s="244" t="s">
        <v>12</v>
      </c>
      <c r="AK56" s="230"/>
      <c r="AL56" s="230"/>
      <c r="AM56" s="230"/>
      <c r="AN56" s="230"/>
      <c r="AO56" s="230"/>
      <c r="AP56" s="230"/>
      <c r="AQ56" s="273"/>
      <c r="BF56" s="458"/>
      <c r="BG56" s="458"/>
    </row>
    <row r="57" spans="1:59" s="359" customFormat="1" ht="12.75" customHeight="1">
      <c r="A57" s="364"/>
      <c r="B57" s="193" t="s">
        <v>139</v>
      </c>
      <c r="C57" s="299"/>
      <c r="D57" s="193"/>
      <c r="E57" s="193"/>
      <c r="F57" s="193"/>
      <c r="G57" s="193"/>
      <c r="H57" s="1266"/>
      <c r="I57" s="1266"/>
      <c r="J57" s="1266"/>
      <c r="K57" s="1266"/>
      <c r="L57" s="1266"/>
      <c r="M57" s="1266"/>
      <c r="N57" s="1266"/>
      <c r="O57" s="1266"/>
      <c r="P57" s="1266"/>
      <c r="Q57" s="1266"/>
      <c r="R57" s="1266"/>
      <c r="S57" s="1266"/>
      <c r="T57" s="1266"/>
      <c r="U57" s="299"/>
      <c r="W57" s="193"/>
      <c r="X57" s="193" t="s">
        <v>140</v>
      </c>
      <c r="Y57" s="193"/>
      <c r="Z57" s="193"/>
      <c r="AA57" s="193"/>
      <c r="AB57" s="193"/>
      <c r="AC57" s="193"/>
      <c r="AD57" s="193"/>
      <c r="AE57" s="193"/>
      <c r="AF57" s="193"/>
      <c r="AG57" s="221" t="s">
        <v>141</v>
      </c>
      <c r="AH57" s="221" t="s">
        <v>54</v>
      </c>
      <c r="AI57" s="221" t="s">
        <v>142</v>
      </c>
      <c r="AK57" s="193"/>
      <c r="AL57" s="193"/>
      <c r="AM57" s="299"/>
      <c r="AN57" s="299"/>
      <c r="AO57" s="299"/>
      <c r="AP57" s="299"/>
      <c r="AQ57" s="325"/>
      <c r="BF57" s="507"/>
      <c r="BG57" s="507"/>
    </row>
    <row r="58" spans="1:59" s="359" customFormat="1" ht="2.25" customHeight="1">
      <c r="A58" s="364"/>
      <c r="B58" s="193"/>
      <c r="C58" s="299"/>
      <c r="D58" s="193"/>
      <c r="E58" s="193"/>
      <c r="F58" s="193"/>
      <c r="G58" s="193"/>
      <c r="H58" s="193"/>
      <c r="I58" s="193"/>
      <c r="J58" s="193"/>
      <c r="K58" s="193"/>
      <c r="L58" s="193"/>
      <c r="M58" s="193"/>
      <c r="N58" s="193"/>
      <c r="O58" s="193"/>
      <c r="P58" s="193"/>
      <c r="Q58" s="193"/>
      <c r="R58" s="193"/>
      <c r="S58" s="193"/>
      <c r="T58" s="193"/>
      <c r="U58" s="299"/>
      <c r="V58" s="193"/>
      <c r="W58" s="193"/>
      <c r="X58" s="193"/>
      <c r="Y58" s="193"/>
      <c r="Z58" s="193"/>
      <c r="AA58" s="193"/>
      <c r="AB58" s="193"/>
      <c r="AC58" s="193"/>
      <c r="AD58" s="193"/>
      <c r="AE58" s="221"/>
      <c r="AF58" s="221"/>
      <c r="AG58" s="221"/>
      <c r="AH58" s="221"/>
      <c r="AI58" s="221"/>
      <c r="AJ58" s="193"/>
      <c r="AK58" s="193"/>
      <c r="AL58" s="299"/>
      <c r="AM58" s="299"/>
      <c r="AN58" s="299"/>
      <c r="AO58" s="299"/>
      <c r="AP58" s="299"/>
      <c r="AQ58" s="325"/>
      <c r="BF58" s="507"/>
      <c r="BG58" s="507"/>
    </row>
    <row r="59" spans="1:59" s="354" customFormat="1" ht="13.5">
      <c r="A59" s="228" t="s">
        <v>143</v>
      </c>
      <c r="B59" s="230"/>
      <c r="C59" s="230"/>
      <c r="D59" s="230"/>
      <c r="E59" s="230"/>
      <c r="F59" s="230"/>
      <c r="G59" s="230"/>
      <c r="H59" s="230"/>
      <c r="I59" s="230"/>
      <c r="J59" s="1267"/>
      <c r="K59" s="1265"/>
      <c r="L59" s="1265"/>
      <c r="M59" s="1265"/>
      <c r="N59" s="1265"/>
      <c r="O59" s="1265"/>
      <c r="P59" s="1265"/>
      <c r="Q59" s="1265"/>
      <c r="R59" s="1265"/>
      <c r="S59" s="1265"/>
      <c r="T59" s="1265"/>
      <c r="U59" s="1265"/>
      <c r="V59" s="1265"/>
      <c r="W59" s="230"/>
      <c r="X59" s="230"/>
      <c r="Y59" s="230"/>
      <c r="Z59" s="230"/>
      <c r="AA59" s="230"/>
      <c r="AB59" s="230"/>
      <c r="AC59" s="230"/>
      <c r="AD59" s="230"/>
      <c r="AE59" s="230"/>
      <c r="AF59" s="230"/>
      <c r="AG59" s="230"/>
      <c r="AH59" s="230"/>
      <c r="AI59" s="230"/>
      <c r="AJ59" s="230"/>
      <c r="AK59" s="230"/>
      <c r="AL59" s="230"/>
      <c r="AM59" s="230"/>
      <c r="AN59" s="230"/>
      <c r="AO59" s="230"/>
      <c r="AP59" s="230"/>
      <c r="AQ59" s="273"/>
      <c r="BC59" s="458"/>
      <c r="BD59" s="458"/>
      <c r="BE59" s="458"/>
      <c r="BF59" s="458"/>
      <c r="BG59" s="458"/>
    </row>
    <row r="60" spans="1:59" s="359" customFormat="1" ht="12.75" customHeight="1">
      <c r="A60" s="364"/>
      <c r="B60" s="193" t="s">
        <v>144</v>
      </c>
      <c r="C60" s="299"/>
      <c r="D60" s="299"/>
      <c r="E60" s="299"/>
      <c r="F60" s="299"/>
      <c r="G60" s="299"/>
      <c r="H60" s="299"/>
      <c r="J60" s="1266"/>
      <c r="K60" s="1266"/>
      <c r="L60" s="1266"/>
      <c r="M60" s="1266"/>
      <c r="N60" s="1266"/>
      <c r="O60" s="1266"/>
      <c r="P60" s="1266"/>
      <c r="Q60" s="1266"/>
      <c r="R60" s="1266"/>
      <c r="S60" s="1266"/>
      <c r="T60" s="1266"/>
      <c r="U60" s="1266"/>
      <c r="V60" s="1266"/>
      <c r="W60" s="299"/>
      <c r="X60" s="299"/>
      <c r="Y60" s="299"/>
      <c r="Z60" s="299"/>
      <c r="AA60" s="299"/>
      <c r="AB60" s="299"/>
      <c r="AC60" s="299"/>
      <c r="AD60" s="299"/>
      <c r="AE60" s="299"/>
      <c r="AF60" s="299"/>
      <c r="AG60" s="299"/>
      <c r="AH60" s="299"/>
      <c r="AI60" s="299"/>
      <c r="AJ60" s="299"/>
      <c r="AK60" s="299"/>
      <c r="AL60" s="299"/>
      <c r="AM60" s="299"/>
      <c r="AN60" s="299"/>
      <c r="AO60" s="299"/>
      <c r="AP60" s="299"/>
      <c r="AQ60" s="325"/>
      <c r="BC60" s="507"/>
      <c r="BD60" s="507"/>
      <c r="BE60" s="507"/>
      <c r="BF60" s="507"/>
      <c r="BG60" s="507"/>
    </row>
    <row r="61" spans="1:59" s="359" customFormat="1" ht="2.25" customHeight="1">
      <c r="A61" s="364"/>
      <c r="B61" s="193"/>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325"/>
      <c r="BC61" s="507"/>
      <c r="BD61" s="507"/>
      <c r="BE61" s="507"/>
      <c r="BF61" s="507"/>
      <c r="BG61" s="507"/>
    </row>
    <row r="62" spans="1:59" s="354" customFormat="1" ht="12.75" customHeight="1">
      <c r="A62" s="228" t="s">
        <v>145</v>
      </c>
      <c r="B62" s="230"/>
      <c r="C62" s="230"/>
      <c r="D62" s="230"/>
      <c r="E62" s="230"/>
      <c r="F62" s="230"/>
      <c r="G62" s="230"/>
      <c r="H62" s="230"/>
      <c r="I62" s="230"/>
      <c r="J62" s="230"/>
      <c r="K62" s="230"/>
      <c r="M62" s="244" t="s">
        <v>11</v>
      </c>
      <c r="N62" s="244" t="s">
        <v>50</v>
      </c>
      <c r="O62" s="244" t="s">
        <v>12</v>
      </c>
      <c r="S62" s="230"/>
      <c r="T62" s="230"/>
      <c r="U62" s="230"/>
      <c r="V62" s="230"/>
      <c r="W62" s="230"/>
      <c r="AB62" s="241"/>
      <c r="AC62" s="241"/>
      <c r="AD62" s="241"/>
      <c r="AE62" s="241"/>
      <c r="AF62" s="244"/>
      <c r="AG62" s="244"/>
      <c r="AH62" s="259"/>
      <c r="AI62" s="259"/>
      <c r="AJ62" s="244"/>
      <c r="AK62" s="244"/>
      <c r="AL62" s="259"/>
      <c r="AM62" s="259"/>
      <c r="AN62" s="230"/>
      <c r="AO62" s="230"/>
      <c r="AP62" s="230"/>
      <c r="AQ62" s="273"/>
      <c r="BC62" s="458"/>
      <c r="BD62" s="458"/>
      <c r="BE62" s="458"/>
      <c r="BF62" s="458"/>
      <c r="BG62" s="458"/>
    </row>
    <row r="63" spans="1:59" s="354" customFormat="1" ht="12.75" customHeight="1">
      <c r="A63" s="228"/>
      <c r="B63" s="193" t="s">
        <v>146</v>
      </c>
      <c r="C63" s="230"/>
      <c r="D63" s="193"/>
      <c r="E63" s="193"/>
      <c r="F63" s="193"/>
      <c r="G63" s="193"/>
      <c r="H63" s="193"/>
      <c r="I63" s="193"/>
      <c r="J63" s="193"/>
      <c r="K63" s="230"/>
      <c r="M63" s="221" t="s">
        <v>141</v>
      </c>
      <c r="N63" s="221" t="s">
        <v>54</v>
      </c>
      <c r="O63" s="221" t="s">
        <v>142</v>
      </c>
      <c r="S63" s="230"/>
      <c r="T63" s="230"/>
      <c r="U63" s="230"/>
      <c r="V63" s="230"/>
      <c r="W63" s="230"/>
      <c r="AB63" s="241"/>
      <c r="AC63" s="241"/>
      <c r="AD63" s="241"/>
      <c r="AE63" s="241"/>
      <c r="AF63" s="221"/>
      <c r="AG63" s="221"/>
      <c r="AH63" s="259"/>
      <c r="AI63" s="259"/>
      <c r="AJ63" s="221"/>
      <c r="AK63" s="221"/>
      <c r="AL63" s="259"/>
      <c r="AM63" s="259"/>
      <c r="AN63" s="193"/>
      <c r="AO63" s="230"/>
      <c r="AP63" s="230"/>
      <c r="AQ63" s="273"/>
      <c r="BC63" s="458"/>
      <c r="BD63" s="458"/>
      <c r="BE63" s="458">
        <v>1</v>
      </c>
      <c r="BF63" s="458" t="s">
        <v>779</v>
      </c>
      <c r="BG63" s="458"/>
    </row>
    <row r="64" spans="1:59" s="354" customFormat="1" ht="12.75" customHeight="1">
      <c r="A64" s="228"/>
      <c r="C64" s="313" t="s">
        <v>147</v>
      </c>
      <c r="D64" s="230"/>
      <c r="E64" s="230"/>
      <c r="F64" s="230"/>
      <c r="G64" s="230"/>
      <c r="H64" s="230"/>
      <c r="I64" s="230"/>
      <c r="J64" s="230"/>
      <c r="K64" s="230"/>
      <c r="L64" s="193"/>
      <c r="M64" s="230"/>
      <c r="N64" s="230"/>
      <c r="O64" s="230"/>
      <c r="P64" s="230"/>
      <c r="Q64" s="230"/>
      <c r="R64" s="230"/>
      <c r="S64" s="230"/>
      <c r="T64" s="230"/>
      <c r="U64" s="230"/>
      <c r="V64" s="230"/>
      <c r="W64" s="230"/>
      <c r="X64" s="230"/>
      <c r="AK64" s="230"/>
      <c r="AL64" s="230"/>
      <c r="AM64" s="230"/>
      <c r="AN64" s="230"/>
      <c r="AO64" s="230"/>
      <c r="AP64" s="230"/>
      <c r="AQ64" s="273"/>
      <c r="BC64" s="458"/>
      <c r="BD64" s="458"/>
      <c r="BE64" s="458">
        <v>4</v>
      </c>
      <c r="BF64" s="458" t="s">
        <v>777</v>
      </c>
      <c r="BG64" s="458"/>
    </row>
    <row r="65" spans="1:59" s="354" customFormat="1" ht="12.75" customHeight="1">
      <c r="A65" s="228"/>
      <c r="C65" s="230" t="s">
        <v>148</v>
      </c>
      <c r="D65" s="230"/>
      <c r="E65" s="1271">
        <f>COUNT('履歴書'!E63:F65)</f>
        <v>0</v>
      </c>
      <c r="F65" s="1272"/>
      <c r="G65" s="1272"/>
      <c r="H65" s="230" t="s">
        <v>149</v>
      </c>
      <c r="J65" s="230"/>
      <c r="K65" s="230" t="s">
        <v>150</v>
      </c>
      <c r="L65" s="230"/>
      <c r="M65" s="230"/>
      <c r="N65" s="230"/>
      <c r="O65" s="230"/>
      <c r="Q65" s="1274">
        <f ca="1">OFFSET('履歴書'!A62,COUNT('履歴書'!A63:C65),0,1,1)</f>
        <v>0</v>
      </c>
      <c r="R65" s="1274"/>
      <c r="S65" s="1274"/>
      <c r="T65" s="1262" t="s">
        <v>3</v>
      </c>
      <c r="U65" s="1262"/>
      <c r="V65" s="1271">
        <f ca="1">OFFSET('履歴書'!E62,COUNT('履歴書'!E63:F65),0,1,1)</f>
        <v>0</v>
      </c>
      <c r="W65" s="1271"/>
      <c r="X65" s="1262" t="s">
        <v>4</v>
      </c>
      <c r="Y65" s="1262"/>
      <c r="Z65" s="1271">
        <f ca="1">OFFSET('履歴書'!H62,COUNT('履歴書'!H63:I65),0,1,1)</f>
        <v>0</v>
      </c>
      <c r="AA65" s="1271"/>
      <c r="AB65" s="230" t="s">
        <v>5</v>
      </c>
      <c r="AC65" s="1262" t="s">
        <v>151</v>
      </c>
      <c r="AD65" s="1262"/>
      <c r="AE65" s="1271">
        <f ca="1">OFFSET('履歴書'!K62,COUNT('履歴書'!K63:M65),0,1,1)</f>
        <v>0</v>
      </c>
      <c r="AF65" s="1271"/>
      <c r="AG65" s="1271"/>
      <c r="AH65" s="1262" t="s">
        <v>3</v>
      </c>
      <c r="AI65" s="1262"/>
      <c r="AJ65" s="1271">
        <f ca="1">OFFSET('履歴書'!O62,COUNT('履歴書'!O63:P65),0,1,1)</f>
        <v>0</v>
      </c>
      <c r="AK65" s="1271"/>
      <c r="AL65" s="1262" t="s">
        <v>4</v>
      </c>
      <c r="AM65" s="1262"/>
      <c r="AN65" s="1271">
        <f ca="1">OFFSET('履歴書'!R62,COUNT('履歴書'!R63:S65),0,1,1)</f>
        <v>0</v>
      </c>
      <c r="AO65" s="1271"/>
      <c r="AP65" s="230" t="s">
        <v>5</v>
      </c>
      <c r="AQ65" s="273"/>
      <c r="BC65" s="458"/>
      <c r="BD65" s="458"/>
      <c r="BE65" s="458">
        <v>7</v>
      </c>
      <c r="BF65" s="458" t="s">
        <v>780</v>
      </c>
      <c r="BG65" s="458"/>
    </row>
    <row r="66" spans="1:59" s="359" customFormat="1" ht="13.5" customHeight="1">
      <c r="A66" s="364"/>
      <c r="C66" s="299"/>
      <c r="D66" s="299"/>
      <c r="E66" s="1273"/>
      <c r="F66" s="1273"/>
      <c r="G66" s="1273"/>
      <c r="H66" s="198" t="s">
        <v>152</v>
      </c>
      <c r="J66" s="193"/>
      <c r="K66" s="193" t="s">
        <v>153</v>
      </c>
      <c r="L66" s="299"/>
      <c r="M66" s="193"/>
      <c r="N66" s="193"/>
      <c r="O66" s="221"/>
      <c r="Q66" s="1275"/>
      <c r="R66" s="1275"/>
      <c r="S66" s="1275"/>
      <c r="T66" s="1257" t="s">
        <v>7</v>
      </c>
      <c r="U66" s="1257"/>
      <c r="V66" s="1273"/>
      <c r="W66" s="1273"/>
      <c r="X66" s="1257" t="s">
        <v>8</v>
      </c>
      <c r="Y66" s="1257"/>
      <c r="Z66" s="1273"/>
      <c r="AA66" s="1273"/>
      <c r="AB66" s="370" t="s">
        <v>154</v>
      </c>
      <c r="AC66" s="221"/>
      <c r="AD66" s="221"/>
      <c r="AE66" s="1273"/>
      <c r="AF66" s="1273"/>
      <c r="AG66" s="1273"/>
      <c r="AH66" s="1257" t="s">
        <v>7</v>
      </c>
      <c r="AI66" s="1257"/>
      <c r="AJ66" s="1273"/>
      <c r="AK66" s="1273"/>
      <c r="AL66" s="1257" t="s">
        <v>8</v>
      </c>
      <c r="AM66" s="1257"/>
      <c r="AN66" s="1273"/>
      <c r="AO66" s="1273"/>
      <c r="AP66" s="370" t="s">
        <v>9</v>
      </c>
      <c r="AQ66" s="325"/>
      <c r="BC66" s="507"/>
      <c r="BD66" s="507"/>
      <c r="BE66" s="507">
        <v>10</v>
      </c>
      <c r="BF66" s="507" t="s">
        <v>781</v>
      </c>
      <c r="BG66" s="507"/>
    </row>
    <row r="67" spans="1:59" s="359" customFormat="1" ht="2.25" customHeight="1">
      <c r="A67" s="364"/>
      <c r="B67" s="299"/>
      <c r="C67" s="299"/>
      <c r="D67" s="299"/>
      <c r="E67" s="299"/>
      <c r="F67" s="299"/>
      <c r="G67" s="299"/>
      <c r="H67" s="193"/>
      <c r="I67" s="193"/>
      <c r="J67" s="193"/>
      <c r="K67" s="193"/>
      <c r="L67" s="193"/>
      <c r="M67" s="193"/>
      <c r="N67" s="193"/>
      <c r="O67" s="193"/>
      <c r="P67" s="193"/>
      <c r="Q67" s="193"/>
      <c r="R67" s="193"/>
      <c r="S67" s="193"/>
      <c r="T67" s="193"/>
      <c r="U67" s="193"/>
      <c r="V67" s="193"/>
      <c r="W67" s="403"/>
      <c r="X67" s="193"/>
      <c r="Y67" s="193"/>
      <c r="Z67" s="193"/>
      <c r="AA67" s="193"/>
      <c r="AB67" s="193"/>
      <c r="AC67" s="193"/>
      <c r="AD67" s="193"/>
      <c r="AE67" s="193"/>
      <c r="AF67" s="193"/>
      <c r="AG67" s="193"/>
      <c r="AH67" s="193"/>
      <c r="AI67" s="193"/>
      <c r="AJ67" s="193"/>
      <c r="AK67" s="193"/>
      <c r="AL67" s="193"/>
      <c r="AM67" s="193"/>
      <c r="AN67" s="193"/>
      <c r="AO67" s="193"/>
      <c r="AP67" s="193"/>
      <c r="AQ67" s="325"/>
      <c r="BC67" s="507"/>
      <c r="BD67" s="507"/>
      <c r="BE67" s="507"/>
      <c r="BF67" s="507"/>
      <c r="BG67" s="507"/>
    </row>
    <row r="68" spans="1:59" s="354" customFormat="1" ht="12.75" customHeight="1">
      <c r="A68" s="228" t="s">
        <v>155</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193" t="s">
        <v>156</v>
      </c>
      <c r="AB68" s="230"/>
      <c r="AC68" s="230"/>
      <c r="AD68" s="230"/>
      <c r="AE68" s="230"/>
      <c r="AF68" s="230"/>
      <c r="AG68" s="230"/>
      <c r="AH68" s="230"/>
      <c r="AI68" s="230"/>
      <c r="AJ68" s="230"/>
      <c r="AK68" s="230"/>
      <c r="AL68" s="230"/>
      <c r="AM68" s="230"/>
      <c r="AN68" s="230"/>
      <c r="AO68" s="230"/>
      <c r="AP68" s="230"/>
      <c r="AQ68" s="273"/>
      <c r="BC68" s="458"/>
      <c r="BD68" s="458"/>
      <c r="BE68" s="458"/>
      <c r="BF68" s="458"/>
      <c r="BG68" s="458"/>
    </row>
    <row r="69" spans="1:59" s="354" customFormat="1" ht="12.75" customHeight="1">
      <c r="A69" s="228"/>
      <c r="B69" s="230"/>
      <c r="C69" s="189" t="s">
        <v>11</v>
      </c>
      <c r="D69" s="189" t="s">
        <v>157</v>
      </c>
      <c r="E69" s="189"/>
      <c r="F69" s="189"/>
      <c r="G69" s="189"/>
      <c r="H69" s="230"/>
      <c r="J69" s="1288" t="s">
        <v>0</v>
      </c>
      <c r="K69" s="1289"/>
      <c r="L69" s="1289"/>
      <c r="M69" s="1289"/>
      <c r="N69" s="1289"/>
      <c r="O69" s="1289"/>
      <c r="P69" s="1289"/>
      <c r="Q69" s="1289"/>
      <c r="R69" s="1289"/>
      <c r="S69" s="1289"/>
      <c r="T69" s="1289"/>
      <c r="U69" s="1289"/>
      <c r="V69" s="1289"/>
      <c r="W69" s="1289"/>
      <c r="X69" s="1289"/>
      <c r="Y69" s="1289"/>
      <c r="Z69" s="1289"/>
      <c r="AA69" s="1289"/>
      <c r="AB69" s="1289"/>
      <c r="AC69" s="1289"/>
      <c r="AD69" s="1289"/>
      <c r="AE69" s="1289"/>
      <c r="AF69" s="1289"/>
      <c r="AG69" s="1289"/>
      <c r="AH69" s="1289"/>
      <c r="AI69" s="1289"/>
      <c r="AJ69" s="1289"/>
      <c r="AK69" s="1289"/>
      <c r="AL69" s="244" t="s">
        <v>158</v>
      </c>
      <c r="AM69" s="244" t="s">
        <v>50</v>
      </c>
      <c r="AN69" s="244" t="s">
        <v>12</v>
      </c>
      <c r="AO69" s="230"/>
      <c r="AP69" s="230"/>
      <c r="AQ69" s="273"/>
      <c r="BC69" s="458"/>
      <c r="BD69" s="458"/>
      <c r="BE69" s="458"/>
      <c r="BF69" s="458"/>
      <c r="BG69" s="458"/>
    </row>
    <row r="70" spans="1:59" s="359" customFormat="1" ht="12.75" customHeight="1">
      <c r="A70" s="364"/>
      <c r="B70" s="299"/>
      <c r="C70" s="198" t="s">
        <v>141</v>
      </c>
      <c r="D70" s="198" t="s">
        <v>159</v>
      </c>
      <c r="E70" s="299"/>
      <c r="F70" s="193"/>
      <c r="G70" s="193"/>
      <c r="H70" s="193"/>
      <c r="J70" s="1290"/>
      <c r="K70" s="1290"/>
      <c r="L70" s="1290"/>
      <c r="M70" s="1290"/>
      <c r="N70" s="1290"/>
      <c r="O70" s="1290"/>
      <c r="P70" s="1290"/>
      <c r="Q70" s="1290"/>
      <c r="R70" s="1290"/>
      <c r="S70" s="1290"/>
      <c r="T70" s="1290"/>
      <c r="U70" s="1290"/>
      <c r="V70" s="1290"/>
      <c r="W70" s="1290"/>
      <c r="X70" s="1290"/>
      <c r="Y70" s="1290"/>
      <c r="Z70" s="1290"/>
      <c r="AA70" s="1290"/>
      <c r="AB70" s="1290"/>
      <c r="AC70" s="1290"/>
      <c r="AD70" s="1290"/>
      <c r="AE70" s="1290"/>
      <c r="AF70" s="1290"/>
      <c r="AG70" s="1290"/>
      <c r="AH70" s="1290"/>
      <c r="AI70" s="1290"/>
      <c r="AJ70" s="1290"/>
      <c r="AK70" s="1290"/>
      <c r="AL70" s="221" t="s">
        <v>160</v>
      </c>
      <c r="AM70" s="221" t="s">
        <v>54</v>
      </c>
      <c r="AN70" s="221" t="s">
        <v>161</v>
      </c>
      <c r="AO70" s="299"/>
      <c r="AP70" s="299"/>
      <c r="AQ70" s="325"/>
      <c r="BC70" s="507"/>
      <c r="BD70" s="507"/>
      <c r="BE70" s="507"/>
      <c r="BF70" s="507"/>
      <c r="BG70" s="507"/>
    </row>
    <row r="71" spans="1:59" s="359" customFormat="1" ht="2.25" customHeight="1">
      <c r="A71" s="364"/>
      <c r="B71" s="299"/>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99"/>
      <c r="AL71" s="299"/>
      <c r="AM71" s="299"/>
      <c r="AN71" s="299"/>
      <c r="AO71" s="299"/>
      <c r="AP71" s="299"/>
      <c r="AQ71" s="325"/>
      <c r="BF71" s="507"/>
      <c r="BG71" s="507"/>
    </row>
    <row r="72" spans="1:59" s="354" customFormat="1" ht="13.5" customHeight="1">
      <c r="A72" s="228" t="s">
        <v>162</v>
      </c>
      <c r="B72" s="230"/>
      <c r="C72" s="230"/>
      <c r="D72" s="230"/>
      <c r="E72" s="230"/>
      <c r="F72" s="230"/>
      <c r="G72" s="230"/>
      <c r="H72" s="230"/>
      <c r="I72" s="230"/>
      <c r="J72" s="230"/>
      <c r="K72" s="230"/>
      <c r="L72" s="230"/>
      <c r="M72" s="230"/>
      <c r="N72" s="234"/>
      <c r="O72" s="234"/>
      <c r="P72" s="265"/>
      <c r="R72" s="244" t="s">
        <v>11</v>
      </c>
      <c r="S72" s="244" t="s">
        <v>50</v>
      </c>
      <c r="T72" s="244" t="s">
        <v>12</v>
      </c>
      <c r="AE72" s="230"/>
      <c r="AF72" s="230"/>
      <c r="AG72" s="230"/>
      <c r="AH72" s="230"/>
      <c r="AI72" s="230"/>
      <c r="AJ72" s="230"/>
      <c r="AK72" s="230"/>
      <c r="AL72" s="230"/>
      <c r="AM72" s="230"/>
      <c r="AN72" s="230"/>
      <c r="AO72" s="230"/>
      <c r="AP72" s="230"/>
      <c r="AQ72" s="273"/>
      <c r="BF72" s="458"/>
      <c r="BG72" s="458"/>
    </row>
    <row r="73" spans="1:59" s="238" customFormat="1" ht="12.75" customHeight="1">
      <c r="A73" s="288"/>
      <c r="B73" s="193" t="s">
        <v>163</v>
      </c>
      <c r="C73" s="193"/>
      <c r="D73" s="193"/>
      <c r="E73" s="193"/>
      <c r="F73" s="193"/>
      <c r="G73" s="193"/>
      <c r="H73" s="193"/>
      <c r="I73" s="193"/>
      <c r="J73" s="193"/>
      <c r="K73" s="193"/>
      <c r="L73" s="193"/>
      <c r="M73" s="193"/>
      <c r="N73" s="265"/>
      <c r="O73" s="265"/>
      <c r="P73" s="265"/>
      <c r="R73" s="221" t="s">
        <v>141</v>
      </c>
      <c r="S73" s="221" t="s">
        <v>54</v>
      </c>
      <c r="T73" s="221" t="s">
        <v>142</v>
      </c>
      <c r="AE73" s="193"/>
      <c r="AF73" s="193"/>
      <c r="AG73" s="193"/>
      <c r="AH73" s="193"/>
      <c r="AI73" s="193"/>
      <c r="AJ73" s="193"/>
      <c r="AK73" s="193"/>
      <c r="AL73" s="193"/>
      <c r="AM73" s="193"/>
      <c r="AN73" s="193"/>
      <c r="AO73" s="193"/>
      <c r="AP73" s="193"/>
      <c r="AQ73" s="294"/>
      <c r="BF73" s="509"/>
      <c r="BG73" s="509"/>
    </row>
    <row r="74" spans="1:59" s="354" customFormat="1" ht="13.5" customHeight="1">
      <c r="A74" s="228"/>
      <c r="C74" s="313" t="s">
        <v>164</v>
      </c>
      <c r="E74" s="230"/>
      <c r="F74" s="230"/>
      <c r="G74" s="230"/>
      <c r="H74" s="230"/>
      <c r="I74" s="230"/>
      <c r="J74" s="230"/>
      <c r="K74" s="230"/>
      <c r="L74" s="230"/>
      <c r="M74" s="230"/>
      <c r="O74" s="230" t="s">
        <v>165</v>
      </c>
      <c r="Q74" s="1258"/>
      <c r="R74" s="1259"/>
      <c r="S74" s="1259"/>
      <c r="T74" s="230" t="s">
        <v>149</v>
      </c>
      <c r="V74" s="230" t="s">
        <v>166</v>
      </c>
      <c r="W74" s="230"/>
      <c r="X74" s="230"/>
      <c r="Y74" s="230"/>
      <c r="Z74" s="230"/>
      <c r="AA74" s="230"/>
      <c r="AB74" s="230"/>
      <c r="AE74" s="1261"/>
      <c r="AF74" s="1261"/>
      <c r="AG74" s="1261"/>
      <c r="AH74" s="1262" t="s">
        <v>3</v>
      </c>
      <c r="AI74" s="1262"/>
      <c r="AJ74" s="1258"/>
      <c r="AK74" s="1258"/>
      <c r="AL74" s="1262" t="s">
        <v>4</v>
      </c>
      <c r="AM74" s="1262"/>
      <c r="AN74" s="1258"/>
      <c r="AO74" s="1258"/>
      <c r="AP74" s="230" t="s">
        <v>5</v>
      </c>
      <c r="AQ74" s="273"/>
      <c r="AR74" s="230"/>
      <c r="BF74" s="458"/>
      <c r="BG74" s="458"/>
    </row>
    <row r="75" spans="1:59" s="359" customFormat="1" ht="12.75" customHeight="1">
      <c r="A75" s="364"/>
      <c r="C75" s="198" t="s">
        <v>167</v>
      </c>
      <c r="E75" s="367"/>
      <c r="F75" s="367"/>
      <c r="G75" s="367"/>
      <c r="H75" s="367"/>
      <c r="I75" s="299"/>
      <c r="J75" s="299"/>
      <c r="K75" s="299"/>
      <c r="L75" s="299"/>
      <c r="M75" s="299"/>
      <c r="O75" s="299"/>
      <c r="P75" s="299"/>
      <c r="Q75" s="1260"/>
      <c r="R75" s="1260"/>
      <c r="S75" s="1260"/>
      <c r="T75" s="198" t="s">
        <v>152</v>
      </c>
      <c r="V75" s="193" t="s">
        <v>168</v>
      </c>
      <c r="W75" s="265"/>
      <c r="X75" s="265"/>
      <c r="Y75" s="265"/>
      <c r="Z75" s="265"/>
      <c r="AA75" s="265"/>
      <c r="AB75" s="265"/>
      <c r="AD75" s="355"/>
      <c r="AE75" s="1260"/>
      <c r="AF75" s="1260"/>
      <c r="AG75" s="1260"/>
      <c r="AH75" s="1257" t="s">
        <v>7</v>
      </c>
      <c r="AI75" s="1257"/>
      <c r="AJ75" s="1276"/>
      <c r="AK75" s="1276"/>
      <c r="AL75" s="1257" t="s">
        <v>8</v>
      </c>
      <c r="AM75" s="1257"/>
      <c r="AN75" s="1276"/>
      <c r="AO75" s="1276"/>
      <c r="AP75" s="370" t="s">
        <v>9</v>
      </c>
      <c r="AQ75" s="325"/>
      <c r="BF75" s="507"/>
      <c r="BG75" s="507"/>
    </row>
    <row r="76" spans="1:59" s="359" customFormat="1" ht="2.25" customHeight="1">
      <c r="A76" s="364"/>
      <c r="B76" s="299"/>
      <c r="C76" s="367"/>
      <c r="D76" s="367"/>
      <c r="E76" s="367"/>
      <c r="F76" s="367"/>
      <c r="G76" s="367"/>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325"/>
      <c r="BF76" s="507"/>
      <c r="BG76" s="507"/>
    </row>
    <row r="77" spans="1:59" s="354" customFormat="1" ht="12.75" customHeight="1">
      <c r="A77" s="228" t="s">
        <v>169</v>
      </c>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73"/>
      <c r="BF77" s="458"/>
      <c r="BG77" s="458"/>
    </row>
    <row r="78" spans="1:59" s="354" customFormat="1" ht="12.75" customHeight="1">
      <c r="A78" s="228"/>
      <c r="B78" s="193" t="s">
        <v>170</v>
      </c>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73"/>
      <c r="BF78" s="458"/>
      <c r="BG78" s="458"/>
    </row>
    <row r="79" spans="1:59" s="354" customFormat="1" ht="12" customHeight="1">
      <c r="A79" s="1239" t="s">
        <v>171</v>
      </c>
      <c r="B79" s="1240"/>
      <c r="C79" s="1240"/>
      <c r="D79" s="1241"/>
      <c r="E79" s="1239" t="s">
        <v>15</v>
      </c>
      <c r="F79" s="1240"/>
      <c r="G79" s="1240"/>
      <c r="H79" s="1240"/>
      <c r="I79" s="1240"/>
      <c r="J79" s="1240"/>
      <c r="K79" s="1240"/>
      <c r="L79" s="1240"/>
      <c r="M79" s="1241"/>
      <c r="N79" s="1239" t="s">
        <v>16</v>
      </c>
      <c r="O79" s="1240"/>
      <c r="P79" s="1240"/>
      <c r="Q79" s="1241"/>
      <c r="R79" s="1245" t="s">
        <v>172</v>
      </c>
      <c r="S79" s="1246"/>
      <c r="T79" s="1246"/>
      <c r="U79" s="1247"/>
      <c r="V79" s="1251" t="s">
        <v>20</v>
      </c>
      <c r="W79" s="1252"/>
      <c r="X79" s="1252"/>
      <c r="Y79" s="1253"/>
      <c r="Z79" s="1239" t="s">
        <v>173</v>
      </c>
      <c r="AA79" s="1240"/>
      <c r="AB79" s="1240"/>
      <c r="AC79" s="1240"/>
      <c r="AD79" s="1240"/>
      <c r="AE79" s="1240"/>
      <c r="AF79" s="1240"/>
      <c r="AG79" s="1240"/>
      <c r="AH79" s="1241"/>
      <c r="AI79" s="1282" t="s">
        <v>18</v>
      </c>
      <c r="AJ79" s="1282"/>
      <c r="AK79" s="1282"/>
      <c r="AL79" s="1282"/>
      <c r="AM79" s="1282"/>
      <c r="AN79" s="1282"/>
      <c r="AO79" s="1282"/>
      <c r="AP79" s="1282"/>
      <c r="AQ79" s="1283"/>
      <c r="BF79" s="458"/>
      <c r="BG79" s="458"/>
    </row>
    <row r="80" spans="1:59" s="354" customFormat="1" ht="12" customHeight="1">
      <c r="A80" s="1242"/>
      <c r="B80" s="1243"/>
      <c r="C80" s="1243"/>
      <c r="D80" s="1244"/>
      <c r="E80" s="1242"/>
      <c r="F80" s="1243"/>
      <c r="G80" s="1243"/>
      <c r="H80" s="1243"/>
      <c r="I80" s="1243"/>
      <c r="J80" s="1243"/>
      <c r="K80" s="1243"/>
      <c r="L80" s="1243"/>
      <c r="M80" s="1244"/>
      <c r="N80" s="1242"/>
      <c r="O80" s="1243"/>
      <c r="P80" s="1243"/>
      <c r="Q80" s="1244"/>
      <c r="R80" s="1248"/>
      <c r="S80" s="1249"/>
      <c r="T80" s="1249"/>
      <c r="U80" s="1250"/>
      <c r="V80" s="1254"/>
      <c r="W80" s="1255"/>
      <c r="X80" s="1255"/>
      <c r="Y80" s="1256"/>
      <c r="Z80" s="1242"/>
      <c r="AA80" s="1243"/>
      <c r="AB80" s="1243"/>
      <c r="AC80" s="1243"/>
      <c r="AD80" s="1243"/>
      <c r="AE80" s="1243"/>
      <c r="AF80" s="1243"/>
      <c r="AG80" s="1243"/>
      <c r="AH80" s="1244"/>
      <c r="AI80" s="1284" t="s">
        <v>174</v>
      </c>
      <c r="AJ80" s="1284"/>
      <c r="AK80" s="1284"/>
      <c r="AL80" s="1284"/>
      <c r="AM80" s="1284"/>
      <c r="AN80" s="1284"/>
      <c r="AO80" s="1284"/>
      <c r="AP80" s="1284"/>
      <c r="AQ80" s="1285"/>
      <c r="BF80" s="458"/>
      <c r="BG80" s="458"/>
    </row>
    <row r="81" spans="1:59" s="354" customFormat="1" ht="10.5" customHeight="1">
      <c r="A81" s="1227" t="s">
        <v>175</v>
      </c>
      <c r="B81" s="1228"/>
      <c r="C81" s="1228"/>
      <c r="D81" s="1229"/>
      <c r="E81" s="1227" t="s">
        <v>17</v>
      </c>
      <c r="F81" s="1228"/>
      <c r="G81" s="1228"/>
      <c r="H81" s="1228"/>
      <c r="I81" s="1228"/>
      <c r="J81" s="1228"/>
      <c r="K81" s="1228"/>
      <c r="L81" s="1228"/>
      <c r="M81" s="1229"/>
      <c r="N81" s="1227" t="s">
        <v>44</v>
      </c>
      <c r="O81" s="1228"/>
      <c r="P81" s="1228"/>
      <c r="Q81" s="1229"/>
      <c r="R81" s="1227" t="s">
        <v>43</v>
      </c>
      <c r="S81" s="1228"/>
      <c r="T81" s="1228"/>
      <c r="U81" s="1229"/>
      <c r="V81" s="1233" t="s">
        <v>176</v>
      </c>
      <c r="W81" s="1234"/>
      <c r="X81" s="1234"/>
      <c r="Y81" s="1235"/>
      <c r="Z81" s="1227" t="s">
        <v>177</v>
      </c>
      <c r="AA81" s="1228"/>
      <c r="AB81" s="1228"/>
      <c r="AC81" s="1228"/>
      <c r="AD81" s="1228"/>
      <c r="AE81" s="1228"/>
      <c r="AF81" s="1228"/>
      <c r="AG81" s="1228"/>
      <c r="AH81" s="1229"/>
      <c r="AI81" s="1291" t="s">
        <v>21</v>
      </c>
      <c r="AJ81" s="1291"/>
      <c r="AK81" s="1291"/>
      <c r="AL81" s="1291"/>
      <c r="AM81" s="1291"/>
      <c r="AN81" s="1291"/>
      <c r="AO81" s="1291"/>
      <c r="AP81" s="1291"/>
      <c r="AQ81" s="1292"/>
      <c r="BF81" s="458"/>
      <c r="BG81" s="458"/>
    </row>
    <row r="82" spans="1:59" s="238" customFormat="1" ht="10.5" customHeight="1">
      <c r="A82" s="1230"/>
      <c r="B82" s="1231"/>
      <c r="C82" s="1231"/>
      <c r="D82" s="1232"/>
      <c r="E82" s="1230"/>
      <c r="F82" s="1231"/>
      <c r="G82" s="1231"/>
      <c r="H82" s="1231"/>
      <c r="I82" s="1231"/>
      <c r="J82" s="1231"/>
      <c r="K82" s="1231"/>
      <c r="L82" s="1231"/>
      <c r="M82" s="1232"/>
      <c r="N82" s="1230"/>
      <c r="O82" s="1231"/>
      <c r="P82" s="1231"/>
      <c r="Q82" s="1232"/>
      <c r="R82" s="1230"/>
      <c r="S82" s="1231"/>
      <c r="T82" s="1231"/>
      <c r="U82" s="1232"/>
      <c r="V82" s="1236"/>
      <c r="W82" s="1237"/>
      <c r="X82" s="1237"/>
      <c r="Y82" s="1238"/>
      <c r="Z82" s="1230"/>
      <c r="AA82" s="1231"/>
      <c r="AB82" s="1231"/>
      <c r="AC82" s="1231"/>
      <c r="AD82" s="1231"/>
      <c r="AE82" s="1231"/>
      <c r="AF82" s="1231"/>
      <c r="AG82" s="1231"/>
      <c r="AH82" s="1232"/>
      <c r="AI82" s="1293" t="s">
        <v>178</v>
      </c>
      <c r="AJ82" s="1293"/>
      <c r="AK82" s="1293"/>
      <c r="AL82" s="1293"/>
      <c r="AM82" s="1293"/>
      <c r="AN82" s="1293"/>
      <c r="AO82" s="1293"/>
      <c r="AP82" s="1293"/>
      <c r="AQ82" s="1294"/>
      <c r="BF82" s="509"/>
      <c r="BG82" s="509"/>
    </row>
    <row r="83" spans="1:59" s="359" customFormat="1" ht="12" customHeight="1">
      <c r="A83" s="1188">
        <f>'入学願書'!A48</f>
        <v>0</v>
      </c>
      <c r="B83" s="1189"/>
      <c r="C83" s="1189"/>
      <c r="D83" s="1190"/>
      <c r="E83" s="1188" t="str">
        <f>PROPER(IF('入学願書'!M48="","なし",'入学願書'!F48))</f>
        <v>なし</v>
      </c>
      <c r="F83" s="1189"/>
      <c r="G83" s="1189"/>
      <c r="H83" s="1189"/>
      <c r="I83" s="1189"/>
      <c r="J83" s="1189"/>
      <c r="K83" s="1189"/>
      <c r="L83" s="1189"/>
      <c r="M83" s="1190"/>
      <c r="N83" s="1194">
        <f>'入学願書'!M48</f>
        <v>0</v>
      </c>
      <c r="O83" s="1195"/>
      <c r="P83" s="1195"/>
      <c r="Q83" s="1196"/>
      <c r="R83" s="1188">
        <f>PROPER('入学願書'!A51)</f>
      </c>
      <c r="S83" s="1189"/>
      <c r="T83" s="1189"/>
      <c r="U83" s="1190"/>
      <c r="V83" s="1277" t="s">
        <v>179</v>
      </c>
      <c r="W83" s="1278"/>
      <c r="X83" s="1278"/>
      <c r="Y83" s="1279"/>
      <c r="Z83" s="1188">
        <f>'入学願書'!Z51</f>
        <v>0</v>
      </c>
      <c r="AA83" s="1189"/>
      <c r="AB83" s="1189"/>
      <c r="AC83" s="1189"/>
      <c r="AD83" s="1189"/>
      <c r="AE83" s="1189"/>
      <c r="AF83" s="1189"/>
      <c r="AG83" s="1189"/>
      <c r="AH83" s="1190"/>
      <c r="AI83" s="1189">
        <f>'入学願書'!F51</f>
        <v>0</v>
      </c>
      <c r="AJ83" s="1189"/>
      <c r="AK83" s="1189"/>
      <c r="AL83" s="1189"/>
      <c r="AM83" s="1189"/>
      <c r="AN83" s="1189"/>
      <c r="AO83" s="1189"/>
      <c r="AP83" s="1189"/>
      <c r="AQ83" s="1190"/>
      <c r="BF83" s="507"/>
      <c r="BG83" s="507"/>
    </row>
    <row r="84" spans="1:59" s="359" customFormat="1" ht="12.75" customHeight="1">
      <c r="A84" s="1191"/>
      <c r="B84" s="1192"/>
      <c r="C84" s="1192"/>
      <c r="D84" s="1193"/>
      <c r="E84" s="1191"/>
      <c r="F84" s="1192"/>
      <c r="G84" s="1192"/>
      <c r="H84" s="1192"/>
      <c r="I84" s="1192"/>
      <c r="J84" s="1192"/>
      <c r="K84" s="1192"/>
      <c r="L84" s="1192"/>
      <c r="M84" s="1193"/>
      <c r="N84" s="1197"/>
      <c r="O84" s="1198"/>
      <c r="P84" s="1198"/>
      <c r="Q84" s="1199"/>
      <c r="R84" s="1191"/>
      <c r="S84" s="1192"/>
      <c r="T84" s="1192"/>
      <c r="U84" s="1193"/>
      <c r="V84" s="1221" t="s">
        <v>180</v>
      </c>
      <c r="W84" s="1222"/>
      <c r="X84" s="1222"/>
      <c r="Y84" s="1223"/>
      <c r="Z84" s="1191"/>
      <c r="AA84" s="1192"/>
      <c r="AB84" s="1192"/>
      <c r="AC84" s="1192"/>
      <c r="AD84" s="1192"/>
      <c r="AE84" s="1192"/>
      <c r="AF84" s="1192"/>
      <c r="AG84" s="1192"/>
      <c r="AH84" s="1193"/>
      <c r="AI84" s="1192"/>
      <c r="AJ84" s="1192"/>
      <c r="AK84" s="1192"/>
      <c r="AL84" s="1192"/>
      <c r="AM84" s="1192"/>
      <c r="AN84" s="1192"/>
      <c r="AO84" s="1192"/>
      <c r="AP84" s="1192"/>
      <c r="AQ84" s="1193"/>
      <c r="BF84" s="507"/>
      <c r="BG84" s="507"/>
    </row>
    <row r="85" spans="1:59" s="359" customFormat="1" ht="12" customHeight="1">
      <c r="A85" s="1178"/>
      <c r="B85" s="1174"/>
      <c r="C85" s="1174"/>
      <c r="D85" s="1175"/>
      <c r="E85" s="1178"/>
      <c r="F85" s="1174"/>
      <c r="G85" s="1174"/>
      <c r="H85" s="1174"/>
      <c r="I85" s="1174"/>
      <c r="J85" s="1174"/>
      <c r="K85" s="1174"/>
      <c r="L85" s="1174"/>
      <c r="M85" s="1175"/>
      <c r="N85" s="1182"/>
      <c r="O85" s="1183"/>
      <c r="P85" s="1183"/>
      <c r="Q85" s="1184"/>
      <c r="R85" s="1178"/>
      <c r="S85" s="1174"/>
      <c r="T85" s="1174"/>
      <c r="U85" s="1175"/>
      <c r="V85" s="1218" t="s">
        <v>179</v>
      </c>
      <c r="W85" s="1219"/>
      <c r="X85" s="1219"/>
      <c r="Y85" s="1220"/>
      <c r="Z85" s="1178" t="s">
        <v>0</v>
      </c>
      <c r="AA85" s="1207"/>
      <c r="AB85" s="1207"/>
      <c r="AC85" s="1207"/>
      <c r="AD85" s="1207"/>
      <c r="AE85" s="1207"/>
      <c r="AF85" s="1207"/>
      <c r="AG85" s="1207"/>
      <c r="AH85" s="1208"/>
      <c r="AI85" s="1174"/>
      <c r="AJ85" s="1174"/>
      <c r="AK85" s="1174"/>
      <c r="AL85" s="1174"/>
      <c r="AM85" s="1174"/>
      <c r="AN85" s="1174"/>
      <c r="AO85" s="1174"/>
      <c r="AP85" s="1174"/>
      <c r="AQ85" s="1175"/>
      <c r="BF85" s="507"/>
      <c r="BG85" s="507"/>
    </row>
    <row r="86" spans="1:59" s="359" customFormat="1" ht="12.75" customHeight="1">
      <c r="A86" s="1179"/>
      <c r="B86" s="1180"/>
      <c r="C86" s="1180"/>
      <c r="D86" s="1181"/>
      <c r="E86" s="1179"/>
      <c r="F86" s="1180"/>
      <c r="G86" s="1180"/>
      <c r="H86" s="1180"/>
      <c r="I86" s="1180"/>
      <c r="J86" s="1180"/>
      <c r="K86" s="1180"/>
      <c r="L86" s="1180"/>
      <c r="M86" s="1181"/>
      <c r="N86" s="1185"/>
      <c r="O86" s="1186"/>
      <c r="P86" s="1186"/>
      <c r="Q86" s="1187"/>
      <c r="R86" s="1179"/>
      <c r="S86" s="1180"/>
      <c r="T86" s="1180"/>
      <c r="U86" s="1181"/>
      <c r="V86" s="1221" t="s">
        <v>180</v>
      </c>
      <c r="W86" s="1222"/>
      <c r="X86" s="1222"/>
      <c r="Y86" s="1223"/>
      <c r="Z86" s="1215"/>
      <c r="AA86" s="1216"/>
      <c r="AB86" s="1216"/>
      <c r="AC86" s="1216"/>
      <c r="AD86" s="1216"/>
      <c r="AE86" s="1216"/>
      <c r="AF86" s="1216"/>
      <c r="AG86" s="1216"/>
      <c r="AH86" s="1217"/>
      <c r="AI86" s="1180"/>
      <c r="AJ86" s="1180"/>
      <c r="AK86" s="1180"/>
      <c r="AL86" s="1180"/>
      <c r="AM86" s="1180"/>
      <c r="AN86" s="1180"/>
      <c r="AO86" s="1180"/>
      <c r="AP86" s="1180"/>
      <c r="AQ86" s="1181"/>
      <c r="BF86" s="507"/>
      <c r="BG86" s="507"/>
    </row>
    <row r="87" spans="1:59" s="359" customFormat="1" ht="12" customHeight="1">
      <c r="A87" s="1178"/>
      <c r="B87" s="1174"/>
      <c r="C87" s="1174"/>
      <c r="D87" s="1175"/>
      <c r="E87" s="1178"/>
      <c r="F87" s="1174"/>
      <c r="G87" s="1174"/>
      <c r="H87" s="1174"/>
      <c r="I87" s="1174"/>
      <c r="J87" s="1174"/>
      <c r="K87" s="1174"/>
      <c r="L87" s="1174"/>
      <c r="M87" s="1175"/>
      <c r="N87" s="1182"/>
      <c r="O87" s="1183"/>
      <c r="P87" s="1183"/>
      <c r="Q87" s="1184"/>
      <c r="R87" s="1178"/>
      <c r="S87" s="1174"/>
      <c r="T87" s="1174"/>
      <c r="U87" s="1175"/>
      <c r="V87" s="1218" t="s">
        <v>179</v>
      </c>
      <c r="W87" s="1219"/>
      <c r="X87" s="1219"/>
      <c r="Y87" s="1220"/>
      <c r="Z87" s="1178"/>
      <c r="AA87" s="1207"/>
      <c r="AB87" s="1207"/>
      <c r="AC87" s="1207"/>
      <c r="AD87" s="1207"/>
      <c r="AE87" s="1207"/>
      <c r="AF87" s="1207"/>
      <c r="AG87" s="1207"/>
      <c r="AH87" s="1208"/>
      <c r="AI87" s="1174"/>
      <c r="AJ87" s="1174"/>
      <c r="AK87" s="1174"/>
      <c r="AL87" s="1174"/>
      <c r="AM87" s="1174"/>
      <c r="AN87" s="1174"/>
      <c r="AO87" s="1174"/>
      <c r="AP87" s="1174"/>
      <c r="AQ87" s="1175"/>
      <c r="BF87" s="507"/>
      <c r="BG87" s="507"/>
    </row>
    <row r="88" spans="1:59" s="359" customFormat="1" ht="12.75" customHeight="1">
      <c r="A88" s="1179"/>
      <c r="B88" s="1180"/>
      <c r="C88" s="1180"/>
      <c r="D88" s="1181"/>
      <c r="E88" s="1179"/>
      <c r="F88" s="1180"/>
      <c r="G88" s="1180"/>
      <c r="H88" s="1180"/>
      <c r="I88" s="1180"/>
      <c r="J88" s="1180"/>
      <c r="K88" s="1180"/>
      <c r="L88" s="1180"/>
      <c r="M88" s="1181"/>
      <c r="N88" s="1185"/>
      <c r="O88" s="1186"/>
      <c r="P88" s="1186"/>
      <c r="Q88" s="1187"/>
      <c r="R88" s="1179"/>
      <c r="S88" s="1180"/>
      <c r="T88" s="1180"/>
      <c r="U88" s="1181"/>
      <c r="V88" s="1221" t="s">
        <v>180</v>
      </c>
      <c r="W88" s="1222"/>
      <c r="X88" s="1222"/>
      <c r="Y88" s="1223"/>
      <c r="Z88" s="1215"/>
      <c r="AA88" s="1216"/>
      <c r="AB88" s="1216"/>
      <c r="AC88" s="1216"/>
      <c r="AD88" s="1216"/>
      <c r="AE88" s="1216"/>
      <c r="AF88" s="1216"/>
      <c r="AG88" s="1216"/>
      <c r="AH88" s="1217"/>
      <c r="AI88" s="1180"/>
      <c r="AJ88" s="1180"/>
      <c r="AK88" s="1180"/>
      <c r="AL88" s="1180"/>
      <c r="AM88" s="1180"/>
      <c r="AN88" s="1180"/>
      <c r="AO88" s="1180"/>
      <c r="AP88" s="1180"/>
      <c r="AQ88" s="1181"/>
      <c r="BF88" s="507"/>
      <c r="BG88" s="507"/>
    </row>
    <row r="89" spans="1:59" s="359" customFormat="1" ht="12" customHeight="1">
      <c r="A89" s="1178"/>
      <c r="B89" s="1174"/>
      <c r="C89" s="1174"/>
      <c r="D89" s="1175"/>
      <c r="E89" s="1178"/>
      <c r="F89" s="1207"/>
      <c r="G89" s="1207"/>
      <c r="H89" s="1207"/>
      <c r="I89" s="1207"/>
      <c r="J89" s="1207"/>
      <c r="K89" s="1207"/>
      <c r="L89" s="1207"/>
      <c r="M89" s="1208"/>
      <c r="N89" s="1182"/>
      <c r="O89" s="1183"/>
      <c r="P89" s="1183"/>
      <c r="Q89" s="1184"/>
      <c r="R89" s="1178"/>
      <c r="S89" s="1174"/>
      <c r="T89" s="1174"/>
      <c r="U89" s="1175"/>
      <c r="V89" s="1218" t="s">
        <v>179</v>
      </c>
      <c r="W89" s="1219"/>
      <c r="X89" s="1219"/>
      <c r="Y89" s="1220"/>
      <c r="Z89" s="1178"/>
      <c r="AA89" s="1207"/>
      <c r="AB89" s="1207"/>
      <c r="AC89" s="1207"/>
      <c r="AD89" s="1207"/>
      <c r="AE89" s="1207"/>
      <c r="AF89" s="1207"/>
      <c r="AG89" s="1207"/>
      <c r="AH89" s="1208"/>
      <c r="AI89" s="1174"/>
      <c r="AJ89" s="1174"/>
      <c r="AK89" s="1174"/>
      <c r="AL89" s="1174"/>
      <c r="AM89" s="1174"/>
      <c r="AN89" s="1174"/>
      <c r="AO89" s="1174"/>
      <c r="AP89" s="1174"/>
      <c r="AQ89" s="1175"/>
      <c r="BF89" s="507"/>
      <c r="BG89" s="507"/>
    </row>
    <row r="90" spans="1:59" s="359" customFormat="1" ht="12.75" customHeight="1">
      <c r="A90" s="1206"/>
      <c r="B90" s="1176"/>
      <c r="C90" s="1176"/>
      <c r="D90" s="1177"/>
      <c r="E90" s="1209"/>
      <c r="F90" s="1210"/>
      <c r="G90" s="1210"/>
      <c r="H90" s="1210"/>
      <c r="I90" s="1210"/>
      <c r="J90" s="1210"/>
      <c r="K90" s="1210"/>
      <c r="L90" s="1210"/>
      <c r="M90" s="1211"/>
      <c r="N90" s="1212"/>
      <c r="O90" s="1213"/>
      <c r="P90" s="1213"/>
      <c r="Q90" s="1214"/>
      <c r="R90" s="1206"/>
      <c r="S90" s="1176"/>
      <c r="T90" s="1176"/>
      <c r="U90" s="1177"/>
      <c r="V90" s="1224" t="s">
        <v>180</v>
      </c>
      <c r="W90" s="1225"/>
      <c r="X90" s="1225"/>
      <c r="Y90" s="1226"/>
      <c r="Z90" s="1209"/>
      <c r="AA90" s="1210"/>
      <c r="AB90" s="1210"/>
      <c r="AC90" s="1210"/>
      <c r="AD90" s="1210"/>
      <c r="AE90" s="1210"/>
      <c r="AF90" s="1210"/>
      <c r="AG90" s="1210"/>
      <c r="AH90" s="1211"/>
      <c r="AI90" s="1176"/>
      <c r="AJ90" s="1176"/>
      <c r="AK90" s="1176"/>
      <c r="AL90" s="1176"/>
      <c r="AM90" s="1176"/>
      <c r="AN90" s="1176"/>
      <c r="AO90" s="1176"/>
      <c r="AP90" s="1176"/>
      <c r="AQ90" s="1177"/>
      <c r="BF90" s="507"/>
      <c r="BG90" s="507"/>
    </row>
    <row r="91" spans="1:59" s="359" customFormat="1" ht="12" customHeight="1">
      <c r="A91" s="377"/>
      <c r="B91" s="326" t="s">
        <v>181</v>
      </c>
      <c r="C91" s="1200" t="s">
        <v>182</v>
      </c>
      <c r="D91" s="1200"/>
      <c r="E91" s="1200"/>
      <c r="F91" s="1200"/>
      <c r="G91" s="1200"/>
      <c r="H91" s="1200"/>
      <c r="I91" s="1200"/>
      <c r="J91" s="1200"/>
      <c r="K91" s="1200"/>
      <c r="L91" s="1200"/>
      <c r="M91" s="1200"/>
      <c r="N91" s="1200"/>
      <c r="O91" s="1200"/>
      <c r="P91" s="1200"/>
      <c r="Q91" s="1200"/>
      <c r="R91" s="1200"/>
      <c r="S91" s="1200"/>
      <c r="T91" s="1200"/>
      <c r="U91" s="1200"/>
      <c r="V91" s="1200"/>
      <c r="W91" s="1200"/>
      <c r="X91" s="1200"/>
      <c r="Y91" s="1200"/>
      <c r="Z91" s="1200"/>
      <c r="AA91" s="1200"/>
      <c r="AB91" s="1200"/>
      <c r="AC91" s="1200"/>
      <c r="AD91" s="1200"/>
      <c r="AE91" s="1200"/>
      <c r="AF91" s="1200"/>
      <c r="AG91" s="1200"/>
      <c r="AH91" s="1200"/>
      <c r="AI91" s="1200"/>
      <c r="AJ91" s="1200"/>
      <c r="AK91" s="1200"/>
      <c r="AL91" s="1200"/>
      <c r="AM91" s="1200"/>
      <c r="AN91" s="1200"/>
      <c r="AO91" s="1200"/>
      <c r="AP91" s="1200"/>
      <c r="AQ91" s="1201"/>
      <c r="BF91" s="507"/>
      <c r="BG91" s="507"/>
    </row>
    <row r="92" spans="1:59" s="359" customFormat="1" ht="12">
      <c r="A92" s="378"/>
      <c r="B92" s="327"/>
      <c r="C92" s="1202"/>
      <c r="D92" s="1202"/>
      <c r="E92" s="1202"/>
      <c r="F92" s="1202"/>
      <c r="G92" s="1202"/>
      <c r="H92" s="1202"/>
      <c r="I92" s="1202"/>
      <c r="J92" s="1202"/>
      <c r="K92" s="1202"/>
      <c r="L92" s="1202"/>
      <c r="M92" s="1202"/>
      <c r="N92" s="1202"/>
      <c r="O92" s="1202"/>
      <c r="P92" s="1202"/>
      <c r="Q92" s="1202"/>
      <c r="R92" s="1202"/>
      <c r="S92" s="1202"/>
      <c r="T92" s="1202"/>
      <c r="U92" s="1202"/>
      <c r="V92" s="1202"/>
      <c r="W92" s="1202"/>
      <c r="X92" s="1202"/>
      <c r="Y92" s="1202"/>
      <c r="Z92" s="1202"/>
      <c r="AA92" s="1202"/>
      <c r="AB92" s="1202"/>
      <c r="AC92" s="1202"/>
      <c r="AD92" s="1202"/>
      <c r="AE92" s="1202"/>
      <c r="AF92" s="1202"/>
      <c r="AG92" s="1202"/>
      <c r="AH92" s="1202"/>
      <c r="AI92" s="1202"/>
      <c r="AJ92" s="1202"/>
      <c r="AK92" s="1202"/>
      <c r="AL92" s="1202"/>
      <c r="AM92" s="1202"/>
      <c r="AN92" s="1202"/>
      <c r="AO92" s="1202"/>
      <c r="AP92" s="1202"/>
      <c r="AQ92" s="1203"/>
      <c r="BF92" s="507"/>
      <c r="BG92" s="507"/>
    </row>
    <row r="93" spans="1:59" s="359" customFormat="1" ht="12">
      <c r="A93" s="379"/>
      <c r="B93" s="329"/>
      <c r="C93" s="1204"/>
      <c r="D93" s="1204"/>
      <c r="E93" s="1204"/>
      <c r="F93" s="1204"/>
      <c r="G93" s="1204"/>
      <c r="H93" s="1204"/>
      <c r="I93" s="1204"/>
      <c r="J93" s="1204"/>
      <c r="K93" s="1204"/>
      <c r="L93" s="1204"/>
      <c r="M93" s="1204"/>
      <c r="N93" s="1204"/>
      <c r="O93" s="1204"/>
      <c r="P93" s="1204"/>
      <c r="Q93" s="1204"/>
      <c r="R93" s="1204"/>
      <c r="S93" s="1204"/>
      <c r="T93" s="1204"/>
      <c r="U93" s="1204"/>
      <c r="V93" s="1204"/>
      <c r="W93" s="1204"/>
      <c r="X93" s="1204"/>
      <c r="Y93" s="1204"/>
      <c r="Z93" s="1204"/>
      <c r="AA93" s="1204"/>
      <c r="AB93" s="1204"/>
      <c r="AC93" s="1204"/>
      <c r="AD93" s="1204"/>
      <c r="AE93" s="1204"/>
      <c r="AF93" s="1204"/>
      <c r="AG93" s="1204"/>
      <c r="AH93" s="1204"/>
      <c r="AI93" s="1204"/>
      <c r="AJ93" s="1204"/>
      <c r="AK93" s="1204"/>
      <c r="AL93" s="1204"/>
      <c r="AM93" s="1204"/>
      <c r="AN93" s="1204"/>
      <c r="AO93" s="1204"/>
      <c r="AP93" s="1204"/>
      <c r="AQ93" s="1205"/>
      <c r="BF93" s="507"/>
      <c r="BG93" s="507"/>
    </row>
    <row r="94" spans="1:59" s="359" customFormat="1" ht="13.5">
      <c r="A94" s="313" t="s">
        <v>183</v>
      </c>
      <c r="B94" s="299"/>
      <c r="C94" s="299"/>
      <c r="D94" s="299"/>
      <c r="E94" s="299"/>
      <c r="F94" s="299"/>
      <c r="G94" s="299"/>
      <c r="H94" s="299"/>
      <c r="I94" s="299"/>
      <c r="J94" s="299"/>
      <c r="K94" s="299"/>
      <c r="L94" s="299"/>
      <c r="M94" s="299"/>
      <c r="N94" s="299"/>
      <c r="O94" s="299"/>
      <c r="P94" s="299"/>
      <c r="Q94" s="299"/>
      <c r="R94" s="193"/>
      <c r="S94" s="299"/>
      <c r="T94" s="299"/>
      <c r="U94" s="299"/>
      <c r="V94" s="380"/>
      <c r="W94" s="380"/>
      <c r="X94" s="380"/>
      <c r="Y94" s="380"/>
      <c r="Z94" s="299"/>
      <c r="AA94" s="299"/>
      <c r="AB94" s="299"/>
      <c r="AC94" s="299"/>
      <c r="AD94" s="299"/>
      <c r="AE94" s="299"/>
      <c r="AF94" s="299"/>
      <c r="AG94" s="299"/>
      <c r="AH94" s="299"/>
      <c r="AI94" s="299"/>
      <c r="AJ94" s="299"/>
      <c r="AK94" s="299"/>
      <c r="AL94" s="299"/>
      <c r="AM94" s="299"/>
      <c r="AN94" s="299"/>
      <c r="AO94" s="299"/>
      <c r="AP94" s="299"/>
      <c r="BF94" s="507"/>
      <c r="BG94" s="507"/>
    </row>
    <row r="95" spans="1:42" ht="12">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row>
    <row r="96" spans="1:42" ht="12">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row>
    <row r="97" spans="1:42" ht="12">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row>
    <row r="98" spans="1:42" ht="12">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row>
    <row r="99" spans="1:42" ht="12">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row>
    <row r="100" spans="1:42" ht="12">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row>
    <row r="101" spans="1:42" ht="12">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row>
    <row r="102" spans="1:42" ht="12">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row>
    <row r="103" spans="1:42" ht="12">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row>
  </sheetData>
  <sheetProtection formatCells="0" selectLockedCells="1"/>
  <protectedRanges>
    <protectedRange sqref="J17:R18 G18:I18 G17:H17" name="範囲2_1_1_1_1_1_1_1_1_1_1_1_1_1_1_1_1_1_1"/>
    <protectedRange sqref="J17:R18 G18:I18 G17:H17" name="範囲1_1_1_1_1_1_1_1_1_1_1_1_1_1_1_1_1_1_1"/>
  </protectedRanges>
  <mergeCells count="130">
    <mergeCell ref="G17:U18"/>
    <mergeCell ref="AC17:AF18"/>
    <mergeCell ref="AG18:AH18"/>
    <mergeCell ref="A5:AQ5"/>
    <mergeCell ref="A6:AQ6"/>
    <mergeCell ref="B9:H9"/>
    <mergeCell ref="AK18:AL18"/>
    <mergeCell ref="AG17:AH17"/>
    <mergeCell ref="AK17:AL17"/>
    <mergeCell ref="H24:I24"/>
    <mergeCell ref="AK24:AL24"/>
    <mergeCell ref="AO17:AP17"/>
    <mergeCell ref="I8:M9"/>
    <mergeCell ref="C11:AG12"/>
    <mergeCell ref="P23:AC24"/>
    <mergeCell ref="C13:AG14"/>
    <mergeCell ref="E23:F23"/>
    <mergeCell ref="AO18:AP18"/>
    <mergeCell ref="H23:I23"/>
    <mergeCell ref="I29:AP30"/>
    <mergeCell ref="T65:U65"/>
    <mergeCell ref="X65:Y65"/>
    <mergeCell ref="AN23:AO23"/>
    <mergeCell ref="AI17:AJ18"/>
    <mergeCell ref="AM17:AN18"/>
    <mergeCell ref="C46:R46"/>
    <mergeCell ref="AK46:AQ46"/>
    <mergeCell ref="M48:AC48"/>
    <mergeCell ref="E24:F24"/>
    <mergeCell ref="L54:M54"/>
    <mergeCell ref="P54:Q54"/>
    <mergeCell ref="AH65:AI65"/>
    <mergeCell ref="AN24:AO24"/>
    <mergeCell ref="AG35:AH35"/>
    <mergeCell ref="AK35:AL35"/>
    <mergeCell ref="AL65:AM65"/>
    <mergeCell ref="E26:N27"/>
    <mergeCell ref="H56:T57"/>
    <mergeCell ref="X26:AP27"/>
    <mergeCell ref="J59:V60"/>
    <mergeCell ref="H53:K54"/>
    <mergeCell ref="J69:AK70"/>
    <mergeCell ref="AI81:AQ81"/>
    <mergeCell ref="AI82:AQ82"/>
    <mergeCell ref="AM35:AN36"/>
    <mergeCell ref="L53:M53"/>
    <mergeCell ref="P53:Q53"/>
    <mergeCell ref="AH66:AI66"/>
    <mergeCell ref="AC53:AP54"/>
    <mergeCell ref="AH48:AQ48"/>
    <mergeCell ref="Z81:AH82"/>
    <mergeCell ref="N53:O54"/>
    <mergeCell ref="R53:S54"/>
    <mergeCell ref="AL75:AM75"/>
    <mergeCell ref="AI79:AQ79"/>
    <mergeCell ref="AI80:AQ80"/>
    <mergeCell ref="AJ74:AK75"/>
    <mergeCell ref="AL74:AM74"/>
    <mergeCell ref="AL66:AM66"/>
    <mergeCell ref="AN74:AO75"/>
    <mergeCell ref="V86:Y86"/>
    <mergeCell ref="Z83:AH84"/>
    <mergeCell ref="AI83:AQ84"/>
    <mergeCell ref="Z85:AH86"/>
    <mergeCell ref="AI85:AQ86"/>
    <mergeCell ref="V85:Y85"/>
    <mergeCell ref="V84:Y84"/>
    <mergeCell ref="V83:Y83"/>
    <mergeCell ref="E65:G66"/>
    <mergeCell ref="Q65:S66"/>
    <mergeCell ref="V65:W66"/>
    <mergeCell ref="Z65:AA66"/>
    <mergeCell ref="AJ65:AK66"/>
    <mergeCell ref="AN65:AO66"/>
    <mergeCell ref="T66:U66"/>
    <mergeCell ref="X66:Y66"/>
    <mergeCell ref="AC65:AD65"/>
    <mergeCell ref="AE65:AG66"/>
    <mergeCell ref="I20:Q21"/>
    <mergeCell ref="R20:AP21"/>
    <mergeCell ref="I32:T33"/>
    <mergeCell ref="AC32:AO33"/>
    <mergeCell ref="I35:T36"/>
    <mergeCell ref="AC35:AF36"/>
    <mergeCell ref="AI35:AJ36"/>
    <mergeCell ref="AK36:AL36"/>
    <mergeCell ref="AG36:AH36"/>
    <mergeCell ref="AK23:AL23"/>
    <mergeCell ref="A79:D80"/>
    <mergeCell ref="E79:M80"/>
    <mergeCell ref="N79:Q80"/>
    <mergeCell ref="R79:U80"/>
    <mergeCell ref="V79:Y80"/>
    <mergeCell ref="AH75:AI75"/>
    <mergeCell ref="Q74:S75"/>
    <mergeCell ref="AE74:AG75"/>
    <mergeCell ref="Z79:AH80"/>
    <mergeCell ref="AH74:AI74"/>
    <mergeCell ref="AI87:AQ88"/>
    <mergeCell ref="A85:D86"/>
    <mergeCell ref="E85:M86"/>
    <mergeCell ref="N85:Q86"/>
    <mergeCell ref="R85:U86"/>
    <mergeCell ref="A81:D82"/>
    <mergeCell ref="E81:M82"/>
    <mergeCell ref="N81:Q82"/>
    <mergeCell ref="R81:U82"/>
    <mergeCell ref="V81:Y82"/>
    <mergeCell ref="R83:U84"/>
    <mergeCell ref="Z87:AH88"/>
    <mergeCell ref="V87:Y87"/>
    <mergeCell ref="V88:Y88"/>
    <mergeCell ref="V89:Y89"/>
    <mergeCell ref="V90:Y90"/>
    <mergeCell ref="C91:AQ93"/>
    <mergeCell ref="A89:D90"/>
    <mergeCell ref="E89:M90"/>
    <mergeCell ref="N89:Q90"/>
    <mergeCell ref="R89:U90"/>
    <mergeCell ref="Z89:AH90"/>
    <mergeCell ref="O2:U3"/>
    <mergeCell ref="X2:AD3"/>
    <mergeCell ref="AI89:AQ90"/>
    <mergeCell ref="A87:D88"/>
    <mergeCell ref="E87:M88"/>
    <mergeCell ref="N87:Q88"/>
    <mergeCell ref="R87:U88"/>
    <mergeCell ref="A83:D84"/>
    <mergeCell ref="E83:M84"/>
    <mergeCell ref="N83:Q84"/>
  </mergeCells>
  <conditionalFormatting sqref="P23:AC24">
    <cfRule type="cellIs" priority="11" dxfId="33" operator="equal" stopIfTrue="1">
      <formula>0</formula>
    </cfRule>
  </conditionalFormatting>
  <conditionalFormatting sqref="E65:G66">
    <cfRule type="cellIs" priority="8" dxfId="33" operator="equal" stopIfTrue="1">
      <formula>0</formula>
    </cfRule>
  </conditionalFormatting>
  <conditionalFormatting sqref="R53:S54">
    <cfRule type="cellIs" priority="6" dxfId="34" operator="equal" stopIfTrue="1">
      <formula>0</formula>
    </cfRule>
  </conditionalFormatting>
  <conditionalFormatting sqref="AD62 Q65:S66 V65:W66 Z65:AA66 AE65:AG66 AJ65:AK66 AN65:AO66">
    <cfRule type="cellIs" priority="5" dxfId="33" operator="equal" stopIfTrue="1">
      <formula>0</formula>
    </cfRule>
  </conditionalFormatting>
  <conditionalFormatting sqref="A83:D84 N83:U84 Z83:AQ84">
    <cfRule type="cellIs" priority="4" dxfId="33" operator="equal" stopIfTrue="1">
      <formula>0</formula>
    </cfRule>
  </conditionalFormatting>
  <conditionalFormatting sqref="AI35:AJ36 AC35:AF36 AM35:AN36">
    <cfRule type="cellIs" priority="3" dxfId="33" operator="equal" stopIfTrue="1">
      <formula>0</formula>
    </cfRule>
  </conditionalFormatting>
  <conditionalFormatting sqref="X26:AP27">
    <cfRule type="cellIs" priority="2" dxfId="33" operator="equal" stopIfTrue="1">
      <formula>0</formula>
    </cfRule>
  </conditionalFormatting>
  <conditionalFormatting sqref="AC17:AF18 AI17:AJ18 AM17:AN18">
    <cfRule type="cellIs" priority="1" dxfId="33" operator="equal" stopIfTrue="1">
      <formula>0</formula>
    </cfRule>
  </conditionalFormatting>
  <dataValidations count="2">
    <dataValidation type="list" allowBlank="1" showInputMessage="1" showErrorMessage="1" sqref="B39 H39 N39 T39 AD39 AK39 B41 J41 N41 Y41 AD41:AE41 AK41 BB41:BC41 B43 J43 AA43 B45 S45 X45 AD45 AJ45 B47 L47 AG47 B49 N49 AA49 BN49 B51 M51 Y51 AK51">
      <formula1>"□,■"</formula1>
    </dataValidation>
    <dataValidation type="list" allowBlank="1" showInputMessage="1" sqref="N53:O54">
      <formula1>"1,4,7,10"</formula1>
    </dataValidation>
  </dataValidations>
  <printOptions horizontalCentered="1"/>
  <pageMargins left="0.3937007874015748" right="0.3937007874015748" top="0.3937007874015748" bottom="0.3937007874015748" header="0" footer="0"/>
  <pageSetup horizontalDpi="600" verticalDpi="600" orientation="portrait" paperSize="9" scale="80" r:id="rId4"/>
  <headerFooter alignWithMargins="0">
    <oddHeader>&amp;C
</oddHeader>
  </headerFooter>
  <colBreaks count="1" manualBreakCount="1">
    <brk id="4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3">
    <tabColor rgb="FFFFFF00"/>
  </sheetPr>
  <dimension ref="A1:AV233"/>
  <sheetViews>
    <sheetView showGridLines="0" view="pageBreakPreview" zoomScale="130" zoomScaleNormal="75" zoomScaleSheetLayoutView="130" zoomScalePageLayoutView="0" workbookViewId="0" topLeftCell="A1">
      <selection activeCell="C6" sqref="C6:G6"/>
    </sheetView>
  </sheetViews>
  <sheetFormatPr defaultColWidth="2.625" defaultRowHeight="12" customHeight="1"/>
  <cols>
    <col min="1" max="36" width="2.625" style="176" customWidth="1"/>
    <col min="37" max="37" width="2.625" style="176" hidden="1" customWidth="1"/>
    <col min="38" max="42" width="2.625" style="176" customWidth="1"/>
    <col min="43" max="43" width="13.375" style="176" customWidth="1"/>
    <col min="44" max="44" width="12.625" style="176" customWidth="1"/>
    <col min="45" max="45" width="13.25390625" style="176" customWidth="1"/>
    <col min="46" max="46" width="24.50390625" style="176" bestFit="1" customWidth="1"/>
    <col min="47" max="47" width="12.125" style="176" customWidth="1"/>
    <col min="48" max="48" width="17.50390625" style="176" customWidth="1"/>
    <col min="49" max="16384" width="2.625" style="176" customWidth="1"/>
  </cols>
  <sheetData>
    <row r="1" spans="1:45" ht="15" customHeight="1">
      <c r="A1" s="177" t="s">
        <v>184</v>
      </c>
      <c r="L1" s="443"/>
      <c r="M1" s="1367"/>
      <c r="N1" s="1368"/>
      <c r="O1" s="1368"/>
      <c r="P1" s="1368"/>
      <c r="Q1" s="1368"/>
      <c r="R1" s="1368"/>
      <c r="S1" s="1364"/>
      <c r="T1" s="1365"/>
      <c r="U1" s="1365"/>
      <c r="V1" s="1365"/>
      <c r="W1" s="1365"/>
      <c r="X1" s="1365"/>
      <c r="Z1" s="184" t="s">
        <v>185</v>
      </c>
      <c r="AS1" s="620" t="str">
        <f>X21&amp;"/"&amp;AD21</f>
        <v>0/0</v>
      </c>
    </row>
    <row r="2" spans="1:26" ht="15" customHeight="1">
      <c r="A2" s="178" t="s">
        <v>186</v>
      </c>
      <c r="L2" s="444"/>
      <c r="M2" s="1369"/>
      <c r="N2" s="1369"/>
      <c r="O2" s="1369"/>
      <c r="P2" s="1369"/>
      <c r="Q2" s="1369"/>
      <c r="R2" s="1369"/>
      <c r="S2" s="1366"/>
      <c r="T2" s="1366"/>
      <c r="U2" s="1366"/>
      <c r="V2" s="1366"/>
      <c r="W2" s="1366"/>
      <c r="X2" s="1366"/>
      <c r="Z2" s="182" t="s">
        <v>187</v>
      </c>
    </row>
    <row r="3" spans="1:34" ht="2.25"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91"/>
      <c r="AA3" s="202"/>
      <c r="AB3" s="202"/>
      <c r="AC3" s="202"/>
      <c r="AD3" s="202"/>
      <c r="AE3" s="202"/>
      <c r="AF3" s="202"/>
      <c r="AG3" s="202"/>
      <c r="AH3" s="223"/>
    </row>
    <row r="4" spans="1:34" ht="14.25" customHeight="1">
      <c r="A4" s="228" t="s">
        <v>188</v>
      </c>
      <c r="B4" s="230"/>
      <c r="C4" s="230"/>
      <c r="D4" s="230"/>
      <c r="E4" s="182" t="s">
        <v>189</v>
      </c>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219"/>
    </row>
    <row r="5" spans="1:34" ht="13.5" customHeight="1">
      <c r="A5" s="181"/>
      <c r="B5" s="230" t="s">
        <v>190</v>
      </c>
      <c r="C5" s="230"/>
      <c r="D5" s="230"/>
      <c r="E5" s="188"/>
      <c r="F5" s="188"/>
      <c r="G5" s="1328" t="str">
        <f>'入学願書'!A3</f>
        <v>日本JCC外国語学校</v>
      </c>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219"/>
    </row>
    <row r="6" spans="1:34" ht="12.75" customHeight="1">
      <c r="A6" s="181"/>
      <c r="B6" s="188"/>
      <c r="C6" s="182" t="s">
        <v>191</v>
      </c>
      <c r="D6" s="188"/>
      <c r="E6" s="188"/>
      <c r="F6" s="188"/>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219"/>
    </row>
    <row r="7" spans="1:34" ht="2.25" customHeight="1">
      <c r="A7" s="181"/>
      <c r="B7" s="188"/>
      <c r="C7" s="18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219"/>
    </row>
    <row r="8" spans="1:34" ht="13.5" customHeight="1">
      <c r="A8" s="181"/>
      <c r="B8" s="230" t="s">
        <v>192</v>
      </c>
      <c r="C8" s="230"/>
      <c r="D8" s="230"/>
      <c r="E8" s="188"/>
      <c r="F8" s="1318" t="str">
        <f>'申請人用１'!I29</f>
        <v>千葉県市原市五井2339</v>
      </c>
      <c r="G8" s="1318"/>
      <c r="H8" s="1318"/>
      <c r="I8" s="1318"/>
      <c r="J8" s="1318"/>
      <c r="K8" s="1318"/>
      <c r="L8" s="1318"/>
      <c r="M8" s="1318"/>
      <c r="N8" s="1318"/>
      <c r="O8" s="1318"/>
      <c r="P8" s="1318"/>
      <c r="Q8" s="1318"/>
      <c r="R8" s="1318"/>
      <c r="S8" s="1318"/>
      <c r="T8" s="230" t="s">
        <v>193</v>
      </c>
      <c r="U8" s="230"/>
      <c r="V8" s="230"/>
      <c r="W8" s="188"/>
      <c r="X8" s="188"/>
      <c r="Y8" s="1318" t="str">
        <f>'申請人用１'!I32</f>
        <v>0436-37-6585</v>
      </c>
      <c r="Z8" s="1337"/>
      <c r="AA8" s="1337"/>
      <c r="AB8" s="1337"/>
      <c r="AC8" s="1337"/>
      <c r="AD8" s="1337"/>
      <c r="AE8" s="1337"/>
      <c r="AF8" s="1337"/>
      <c r="AG8" s="1337"/>
      <c r="AH8" s="219"/>
    </row>
    <row r="9" spans="1:34" ht="12.75" customHeight="1">
      <c r="A9" s="203"/>
      <c r="B9" s="184"/>
      <c r="C9" s="182" t="s">
        <v>22</v>
      </c>
      <c r="D9" s="182"/>
      <c r="E9" s="182"/>
      <c r="F9" s="1336"/>
      <c r="G9" s="1336"/>
      <c r="H9" s="1336"/>
      <c r="I9" s="1336"/>
      <c r="J9" s="1336"/>
      <c r="K9" s="1336"/>
      <c r="L9" s="1336"/>
      <c r="M9" s="1336"/>
      <c r="N9" s="1336"/>
      <c r="O9" s="1336"/>
      <c r="P9" s="1336"/>
      <c r="Q9" s="1336"/>
      <c r="R9" s="1336"/>
      <c r="S9" s="1336"/>
      <c r="T9" s="182"/>
      <c r="U9" s="182" t="s">
        <v>66</v>
      </c>
      <c r="V9" s="182"/>
      <c r="W9" s="184"/>
      <c r="X9" s="184"/>
      <c r="Y9" s="1336"/>
      <c r="Z9" s="1336"/>
      <c r="AA9" s="1336"/>
      <c r="AB9" s="1336"/>
      <c r="AC9" s="1336"/>
      <c r="AD9" s="1336"/>
      <c r="AE9" s="1336"/>
      <c r="AF9" s="1336"/>
      <c r="AG9" s="1336"/>
      <c r="AH9" s="224"/>
    </row>
    <row r="10" spans="1:34" ht="2.25" customHeight="1">
      <c r="A10" s="203"/>
      <c r="B10" s="184"/>
      <c r="C10" s="182"/>
      <c r="D10" s="182"/>
      <c r="E10" s="182"/>
      <c r="F10" s="182"/>
      <c r="G10" s="182"/>
      <c r="H10" s="182"/>
      <c r="I10" s="182"/>
      <c r="J10" s="182"/>
      <c r="K10" s="182"/>
      <c r="L10" s="182"/>
      <c r="M10" s="182"/>
      <c r="N10" s="182"/>
      <c r="O10" s="182"/>
      <c r="P10" s="182"/>
      <c r="Q10" s="182"/>
      <c r="R10" s="182"/>
      <c r="S10" s="182"/>
      <c r="T10" s="182"/>
      <c r="U10" s="182"/>
      <c r="V10" s="182"/>
      <c r="W10" s="184"/>
      <c r="X10" s="184"/>
      <c r="Y10" s="184"/>
      <c r="Z10" s="184"/>
      <c r="AA10" s="184"/>
      <c r="AB10" s="184"/>
      <c r="AC10" s="184"/>
      <c r="AD10" s="184"/>
      <c r="AE10" s="184"/>
      <c r="AF10" s="184"/>
      <c r="AG10" s="184"/>
      <c r="AH10" s="224"/>
    </row>
    <row r="11" spans="1:37" s="188" customFormat="1" ht="13.5" customHeight="1">
      <c r="A11" s="286" t="s">
        <v>194</v>
      </c>
      <c r="V11" s="1318">
        <v>12</v>
      </c>
      <c r="W11" s="1318"/>
      <c r="X11" s="1318"/>
      <c r="Y11" s="1318"/>
      <c r="Z11" s="356" t="s">
        <v>3</v>
      </c>
      <c r="AH11" s="219"/>
      <c r="AK11" s="188" t="str">
        <f>IF(H15="■","卒業",IF(M15="■","在学中",IF(R15="■","休学中","中退")))</f>
        <v>卒業</v>
      </c>
    </row>
    <row r="12" spans="1:37" s="188" customFormat="1" ht="12.75" customHeight="1">
      <c r="A12" s="181"/>
      <c r="B12" s="182" t="s">
        <v>195</v>
      </c>
      <c r="V12" s="1336"/>
      <c r="W12" s="1336"/>
      <c r="X12" s="1336"/>
      <c r="Y12" s="1336"/>
      <c r="Z12" s="198" t="s">
        <v>23</v>
      </c>
      <c r="AH12" s="219"/>
      <c r="AK12" s="188" t="str">
        <f>IF(Q17="■","大学",IF(C19="■","高等学校",IF(V17="■","短期大学",IF(AB17="■","専門学校",IF(J17="■","大学院（修士）",IF(C17="■","大学院（博士）"))))))</f>
        <v>高等学校</v>
      </c>
    </row>
    <row r="13" spans="1:34" s="188" customFormat="1" ht="2.25" customHeight="1">
      <c r="A13" s="181"/>
      <c r="C13" s="182"/>
      <c r="AH13" s="219"/>
    </row>
    <row r="14" spans="1:34" s="188" customFormat="1" ht="13.5" customHeight="1">
      <c r="A14" s="181" t="s">
        <v>196</v>
      </c>
      <c r="M14" s="182" t="s">
        <v>197</v>
      </c>
      <c r="AH14" s="219"/>
    </row>
    <row r="15" spans="1:34" s="188" customFormat="1" ht="13.5" customHeight="1">
      <c r="A15" s="181"/>
      <c r="B15" s="188" t="s">
        <v>198</v>
      </c>
      <c r="H15" s="242" t="s">
        <v>104</v>
      </c>
      <c r="I15" s="188" t="s">
        <v>199</v>
      </c>
      <c r="M15" s="242" t="s">
        <v>76</v>
      </c>
      <c r="N15" s="188" t="s">
        <v>200</v>
      </c>
      <c r="R15" s="242" t="s">
        <v>76</v>
      </c>
      <c r="S15" s="188" t="s">
        <v>201</v>
      </c>
      <c r="X15" s="242" t="s">
        <v>76</v>
      </c>
      <c r="Y15" s="188" t="s">
        <v>202</v>
      </c>
      <c r="AH15" s="219"/>
    </row>
    <row r="16" spans="1:34" s="188" customFormat="1" ht="12.75" customHeight="1">
      <c r="A16" s="181"/>
      <c r="C16" s="182" t="s">
        <v>203</v>
      </c>
      <c r="D16" s="182"/>
      <c r="E16" s="182"/>
      <c r="F16" s="182"/>
      <c r="G16" s="182"/>
      <c r="H16" s="182"/>
      <c r="I16" s="182" t="s">
        <v>204</v>
      </c>
      <c r="J16" s="182"/>
      <c r="K16" s="182"/>
      <c r="M16" s="182"/>
      <c r="N16" s="182" t="s">
        <v>205</v>
      </c>
      <c r="O16" s="182"/>
      <c r="P16" s="182"/>
      <c r="R16" s="182"/>
      <c r="S16" s="182" t="s">
        <v>206</v>
      </c>
      <c r="T16" s="182"/>
      <c r="U16" s="182"/>
      <c r="X16" s="182"/>
      <c r="Y16" s="182" t="s">
        <v>207</v>
      </c>
      <c r="AH16" s="219"/>
    </row>
    <row r="17" spans="1:34" s="174" customFormat="1" ht="13.5" customHeight="1">
      <c r="A17" s="181"/>
      <c r="B17" s="188"/>
      <c r="C17" s="242" t="s">
        <v>76</v>
      </c>
      <c r="D17" s="188" t="s">
        <v>208</v>
      </c>
      <c r="E17" s="188"/>
      <c r="F17" s="188"/>
      <c r="G17" s="188"/>
      <c r="H17" s="188"/>
      <c r="I17" s="188"/>
      <c r="J17" s="242" t="s">
        <v>76</v>
      </c>
      <c r="K17" s="188" t="s">
        <v>209</v>
      </c>
      <c r="L17" s="188"/>
      <c r="M17" s="188"/>
      <c r="N17" s="188"/>
      <c r="O17" s="188"/>
      <c r="P17" s="188"/>
      <c r="Q17" s="242" t="s">
        <v>76</v>
      </c>
      <c r="R17" s="188" t="s">
        <v>210</v>
      </c>
      <c r="S17" s="188"/>
      <c r="T17" s="188"/>
      <c r="U17" s="188"/>
      <c r="V17" s="242" t="s">
        <v>76</v>
      </c>
      <c r="W17" s="188" t="s">
        <v>211</v>
      </c>
      <c r="X17" s="188"/>
      <c r="Y17" s="188"/>
      <c r="Z17" s="188"/>
      <c r="AA17" s="188"/>
      <c r="AB17" s="242" t="s">
        <v>76</v>
      </c>
      <c r="AC17" s="188" t="s">
        <v>212</v>
      </c>
      <c r="AD17" s="188"/>
      <c r="AE17" s="188"/>
      <c r="AF17" s="188"/>
      <c r="AG17" s="188"/>
      <c r="AH17" s="219"/>
    </row>
    <row r="18" spans="1:34" s="174" customFormat="1" ht="12.75" customHeight="1">
      <c r="A18" s="181"/>
      <c r="C18" s="188"/>
      <c r="D18" s="182" t="s">
        <v>213</v>
      </c>
      <c r="E18" s="182"/>
      <c r="F18" s="182"/>
      <c r="G18" s="182"/>
      <c r="H18" s="182"/>
      <c r="I18" s="182"/>
      <c r="J18" s="182"/>
      <c r="K18" s="182" t="s">
        <v>214</v>
      </c>
      <c r="L18" s="182"/>
      <c r="M18" s="182"/>
      <c r="N18" s="182"/>
      <c r="O18" s="182"/>
      <c r="P18" s="182"/>
      <c r="Q18" s="182"/>
      <c r="R18" s="182" t="s">
        <v>215</v>
      </c>
      <c r="S18" s="182"/>
      <c r="T18" s="182"/>
      <c r="U18" s="182"/>
      <c r="V18" s="182"/>
      <c r="W18" s="182" t="s">
        <v>216</v>
      </c>
      <c r="X18" s="182"/>
      <c r="Y18" s="182"/>
      <c r="Z18" s="182"/>
      <c r="AA18" s="182"/>
      <c r="AB18" s="182"/>
      <c r="AC18" s="182" t="s">
        <v>217</v>
      </c>
      <c r="AD18" s="188"/>
      <c r="AE18" s="188"/>
      <c r="AF18" s="188"/>
      <c r="AG18" s="188"/>
      <c r="AH18" s="219"/>
    </row>
    <row r="19" spans="1:34" s="243" customFormat="1" ht="13.5" customHeight="1">
      <c r="A19" s="287"/>
      <c r="B19" s="189"/>
      <c r="C19" s="242" t="s">
        <v>104</v>
      </c>
      <c r="D19" s="189" t="s">
        <v>218</v>
      </c>
      <c r="E19" s="189"/>
      <c r="F19" s="189"/>
      <c r="G19" s="189"/>
      <c r="H19" s="189"/>
      <c r="I19" s="189"/>
      <c r="J19" s="242" t="s">
        <v>76</v>
      </c>
      <c r="K19" s="189" t="s">
        <v>219</v>
      </c>
      <c r="L19" s="189"/>
      <c r="M19" s="189"/>
      <c r="N19" s="189"/>
      <c r="O19" s="189"/>
      <c r="P19" s="242" t="s">
        <v>76</v>
      </c>
      <c r="Q19" s="243" t="s">
        <v>220</v>
      </c>
      <c r="S19" s="189"/>
      <c r="T19" s="189"/>
      <c r="U19" s="247"/>
      <c r="V19" s="242" t="s">
        <v>76</v>
      </c>
      <c r="W19" s="189" t="s">
        <v>221</v>
      </c>
      <c r="X19" s="247"/>
      <c r="Y19" s="247"/>
      <c r="Z19" s="1338"/>
      <c r="AA19" s="1338"/>
      <c r="AB19" s="1338"/>
      <c r="AC19" s="1338"/>
      <c r="AD19" s="1338"/>
      <c r="AE19" s="1338"/>
      <c r="AF19" s="1338"/>
      <c r="AG19" s="189" t="s">
        <v>158</v>
      </c>
      <c r="AH19" s="274"/>
    </row>
    <row r="20" spans="1:34" s="174" customFormat="1" ht="12.75" customHeight="1">
      <c r="A20" s="181"/>
      <c r="B20" s="244"/>
      <c r="C20" s="188"/>
      <c r="D20" s="182" t="s">
        <v>222</v>
      </c>
      <c r="E20" s="182"/>
      <c r="F20" s="182"/>
      <c r="G20" s="182"/>
      <c r="H20" s="182"/>
      <c r="I20" s="182"/>
      <c r="J20" s="182"/>
      <c r="K20" s="182" t="s">
        <v>223</v>
      </c>
      <c r="L20" s="182"/>
      <c r="M20" s="182"/>
      <c r="N20" s="182"/>
      <c r="O20" s="182"/>
      <c r="P20" s="182"/>
      <c r="Q20" s="182" t="s">
        <v>224</v>
      </c>
      <c r="S20" s="244"/>
      <c r="T20" s="188"/>
      <c r="U20" s="247"/>
      <c r="V20" s="247"/>
      <c r="W20" s="182" t="s">
        <v>132</v>
      </c>
      <c r="X20" s="247"/>
      <c r="Y20" s="247"/>
      <c r="Z20" s="1338"/>
      <c r="AA20" s="1338"/>
      <c r="AB20" s="1338"/>
      <c r="AC20" s="1338"/>
      <c r="AD20" s="1338"/>
      <c r="AE20" s="1338"/>
      <c r="AF20" s="1338"/>
      <c r="AG20" s="188"/>
      <c r="AH20" s="219"/>
    </row>
    <row r="21" spans="1:34" s="173" customFormat="1" ht="13.5" customHeight="1">
      <c r="A21" s="181"/>
      <c r="B21" s="188" t="s">
        <v>225</v>
      </c>
      <c r="C21" s="188"/>
      <c r="D21" s="188"/>
      <c r="E21" s="188"/>
      <c r="F21" s="188"/>
      <c r="G21" s="188"/>
      <c r="H21" s="1314" t="str">
        <f ca="1">PROPER(OFFSET('履歴書'!A26,COUNTA('履歴書'!A27:G32),0,1,1))</f>
        <v>Name Of School  </v>
      </c>
      <c r="I21" s="1315"/>
      <c r="J21" s="1315"/>
      <c r="K21" s="1315"/>
      <c r="L21" s="1315"/>
      <c r="M21" s="1315"/>
      <c r="N21" s="1315"/>
      <c r="O21" s="1370" t="s">
        <v>226</v>
      </c>
      <c r="P21" s="1370"/>
      <c r="Q21" s="1370"/>
      <c r="R21" s="1370"/>
      <c r="S21" s="1370"/>
      <c r="T21" s="1370"/>
      <c r="U21" s="1370"/>
      <c r="V21" s="1370"/>
      <c r="W21" s="1370"/>
      <c r="X21" s="1318">
        <f ca="1">OFFSET('履歴書'!AC26,COUNT('履歴書'!AC27:AE32),0,1,1)</f>
        <v>0</v>
      </c>
      <c r="Y21" s="1318"/>
      <c r="Z21" s="1318"/>
      <c r="AA21" s="1318"/>
      <c r="AB21" s="1318"/>
      <c r="AC21" s="244" t="s">
        <v>3</v>
      </c>
      <c r="AD21" s="1318">
        <f ca="1">OFFSET('履歴書'!AG26,COUNT('履歴書'!AG27:AH32),0,1,1)</f>
        <v>0</v>
      </c>
      <c r="AE21" s="1318"/>
      <c r="AF21" s="1262" t="s">
        <v>4</v>
      </c>
      <c r="AG21" s="1262"/>
      <c r="AH21" s="216"/>
    </row>
    <row r="22" spans="1:34" s="188" customFormat="1" ht="12.75" customHeight="1">
      <c r="A22" s="228"/>
      <c r="B22" s="230"/>
      <c r="C22" s="182" t="s">
        <v>227</v>
      </c>
      <c r="D22" s="182"/>
      <c r="E22" s="182"/>
      <c r="F22" s="182"/>
      <c r="G22" s="182"/>
      <c r="H22" s="1316"/>
      <c r="I22" s="1316"/>
      <c r="J22" s="1316"/>
      <c r="K22" s="1316"/>
      <c r="L22" s="1316"/>
      <c r="M22" s="1316"/>
      <c r="N22" s="1316"/>
      <c r="P22" s="1373" t="s">
        <v>228</v>
      </c>
      <c r="Q22" s="1373"/>
      <c r="R22" s="1373"/>
      <c r="S22" s="1373"/>
      <c r="T22" s="1373"/>
      <c r="U22" s="1373"/>
      <c r="V22" s="1373"/>
      <c r="W22" s="1373"/>
      <c r="X22" s="1336"/>
      <c r="Y22" s="1336"/>
      <c r="Z22" s="1336"/>
      <c r="AA22" s="1336"/>
      <c r="AB22" s="1336"/>
      <c r="AC22" s="357" t="s">
        <v>7</v>
      </c>
      <c r="AD22" s="1336"/>
      <c r="AE22" s="1336"/>
      <c r="AF22" s="1374" t="s">
        <v>8</v>
      </c>
      <c r="AG22" s="1374"/>
      <c r="AH22" s="219"/>
    </row>
    <row r="23" spans="1:34" s="188" customFormat="1" ht="2.25" customHeight="1">
      <c r="A23" s="228"/>
      <c r="B23" s="230"/>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219"/>
    </row>
    <row r="24" spans="1:34" s="188" customFormat="1" ht="13.5" customHeight="1">
      <c r="A24" s="228" t="s">
        <v>229</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19"/>
    </row>
    <row r="25" spans="1:34" s="188" customFormat="1" ht="12.75" customHeight="1">
      <c r="A25" s="228"/>
      <c r="B25" s="1317" t="s">
        <v>230</v>
      </c>
      <c r="C25" s="1317"/>
      <c r="D25" s="1317"/>
      <c r="E25" s="1317"/>
      <c r="F25" s="1317"/>
      <c r="G25" s="1317"/>
      <c r="H25" s="1317"/>
      <c r="I25" s="1317"/>
      <c r="J25" s="1317"/>
      <c r="K25" s="1317"/>
      <c r="L25" s="1317"/>
      <c r="M25" s="1317"/>
      <c r="N25" s="1317"/>
      <c r="O25" s="1317"/>
      <c r="P25" s="1317"/>
      <c r="Q25" s="1317"/>
      <c r="R25" s="1317"/>
      <c r="S25" s="1317"/>
      <c r="T25" s="1317"/>
      <c r="U25" s="1317"/>
      <c r="V25" s="1317"/>
      <c r="W25" s="1317"/>
      <c r="X25" s="1317"/>
      <c r="Y25" s="1317"/>
      <c r="Z25" s="1317"/>
      <c r="AA25" s="1317"/>
      <c r="AB25" s="1317"/>
      <c r="AC25" s="1317"/>
      <c r="AD25" s="1317"/>
      <c r="AE25" s="1317"/>
      <c r="AF25" s="1317"/>
      <c r="AG25" s="1317"/>
      <c r="AH25" s="219"/>
    </row>
    <row r="26" spans="1:34" s="188" customFormat="1" ht="12.75" customHeight="1">
      <c r="A26" s="228"/>
      <c r="B26" s="1317"/>
      <c r="C26" s="1317"/>
      <c r="D26" s="1317"/>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1317"/>
      <c r="AE26" s="1317"/>
      <c r="AF26" s="1317"/>
      <c r="AG26" s="1317"/>
      <c r="AH26" s="219"/>
    </row>
    <row r="27" spans="1:34" s="188" customFormat="1" ht="13.5" customHeight="1">
      <c r="A27" s="228"/>
      <c r="B27" s="242" t="str">
        <f>+IF(E29&lt;&gt;0,"■","□")</f>
        <v>□</v>
      </c>
      <c r="C27" s="230" t="s">
        <v>231</v>
      </c>
      <c r="D27" s="234"/>
      <c r="E27" s="234"/>
      <c r="F27" s="234"/>
      <c r="I27" s="182" t="s">
        <v>232</v>
      </c>
      <c r="J27" s="208"/>
      <c r="K27" s="208"/>
      <c r="M27" s="208"/>
      <c r="O27" s="208"/>
      <c r="P27" s="234"/>
      <c r="Q27" s="234"/>
      <c r="R27" s="234"/>
      <c r="S27" s="234"/>
      <c r="T27" s="234"/>
      <c r="U27" s="234"/>
      <c r="V27" s="234"/>
      <c r="W27" s="234"/>
      <c r="X27" s="234"/>
      <c r="Y27" s="234"/>
      <c r="Z27" s="234"/>
      <c r="AA27" s="234"/>
      <c r="AB27" s="234"/>
      <c r="AC27" s="234"/>
      <c r="AD27" s="208"/>
      <c r="AE27" s="230"/>
      <c r="AF27" s="1375"/>
      <c r="AG27" s="1375"/>
      <c r="AH27" s="219"/>
    </row>
    <row r="28" spans="1:34" s="188" customFormat="1" ht="12.75" customHeight="1">
      <c r="A28" s="228"/>
      <c r="B28" s="230" t="s">
        <v>233</v>
      </c>
      <c r="C28" s="182"/>
      <c r="D28" s="182"/>
      <c r="E28" s="182"/>
      <c r="F28" s="182" t="s">
        <v>234</v>
      </c>
      <c r="H28" s="182"/>
      <c r="I28" s="182"/>
      <c r="J28" s="182"/>
      <c r="K28" s="182"/>
      <c r="L28" s="182"/>
      <c r="M28" s="182"/>
      <c r="N28" s="182"/>
      <c r="O28" s="182"/>
      <c r="P28" s="182"/>
      <c r="Q28" s="182"/>
      <c r="R28" s="182"/>
      <c r="T28" s="188" t="s">
        <v>235</v>
      </c>
      <c r="V28" s="182"/>
      <c r="W28" s="182"/>
      <c r="X28" s="182"/>
      <c r="Z28" s="182" t="s">
        <v>236</v>
      </c>
      <c r="AA28" s="182"/>
      <c r="AB28" s="182"/>
      <c r="AC28" s="182"/>
      <c r="AD28" s="182"/>
      <c r="AE28" s="182"/>
      <c r="AF28" s="182"/>
      <c r="AG28" s="230"/>
      <c r="AH28" s="219"/>
    </row>
    <row r="29" spans="1:34" s="188" customFormat="1" ht="13.5" customHeight="1">
      <c r="A29" s="228"/>
      <c r="E29" s="1325"/>
      <c r="F29" s="1326"/>
      <c r="G29" s="1326"/>
      <c r="H29" s="1326"/>
      <c r="I29" s="1326"/>
      <c r="J29" s="1326"/>
      <c r="K29" s="1326"/>
      <c r="L29" s="1326"/>
      <c r="M29" s="1326"/>
      <c r="N29" s="1326"/>
      <c r="O29" s="1326"/>
      <c r="P29" s="1326"/>
      <c r="Q29" s="1326"/>
      <c r="R29" s="1326"/>
      <c r="V29" s="1325"/>
      <c r="W29" s="1326"/>
      <c r="X29" s="1326"/>
      <c r="Y29" s="1326"/>
      <c r="Z29" s="1326"/>
      <c r="AA29" s="1326"/>
      <c r="AB29" s="1326"/>
      <c r="AC29" s="1326"/>
      <c r="AD29" s="1326"/>
      <c r="AE29" s="1326"/>
      <c r="AF29" s="1326"/>
      <c r="AG29" s="1326"/>
      <c r="AH29" s="273"/>
    </row>
    <row r="30" spans="1:34" s="182" customFormat="1" ht="12.75" customHeight="1">
      <c r="A30" s="288"/>
      <c r="B30" s="198"/>
      <c r="C30" s="198"/>
      <c r="D30" s="198"/>
      <c r="E30" s="1327"/>
      <c r="F30" s="1327"/>
      <c r="G30" s="1327"/>
      <c r="H30" s="1327"/>
      <c r="I30" s="1327"/>
      <c r="J30" s="1327"/>
      <c r="K30" s="1327"/>
      <c r="L30" s="1327"/>
      <c r="M30" s="1327"/>
      <c r="N30" s="1327"/>
      <c r="O30" s="1327"/>
      <c r="P30" s="1327"/>
      <c r="Q30" s="1327"/>
      <c r="R30" s="1327"/>
      <c r="S30" s="193"/>
      <c r="T30" s="193"/>
      <c r="U30" s="193"/>
      <c r="V30" s="1327"/>
      <c r="W30" s="1327"/>
      <c r="X30" s="1327"/>
      <c r="Y30" s="1327"/>
      <c r="Z30" s="1327"/>
      <c r="AA30" s="1327"/>
      <c r="AB30" s="1327"/>
      <c r="AC30" s="1327"/>
      <c r="AD30" s="1327"/>
      <c r="AE30" s="1327"/>
      <c r="AF30" s="1327"/>
      <c r="AG30" s="1327"/>
      <c r="AH30" s="220"/>
    </row>
    <row r="31" spans="1:34" s="182" customFormat="1" ht="2.25" customHeight="1">
      <c r="A31" s="288"/>
      <c r="B31" s="198"/>
      <c r="C31" s="198"/>
      <c r="D31" s="198"/>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220"/>
    </row>
    <row r="32" spans="1:34" s="208" customFormat="1" ht="13.5" customHeight="1">
      <c r="A32" s="286"/>
      <c r="B32" s="242" t="s">
        <v>104</v>
      </c>
      <c r="C32" s="208" t="s">
        <v>237</v>
      </c>
      <c r="P32" s="182" t="s">
        <v>238</v>
      </c>
      <c r="AH32" s="295"/>
    </row>
    <row r="33" spans="1:34" s="208" customFormat="1" ht="13.5" customHeight="1">
      <c r="A33" s="286"/>
      <c r="C33" s="208" t="s">
        <v>239</v>
      </c>
      <c r="G33" s="1371">
        <f>'履歴書'!A37</f>
        <v>0</v>
      </c>
      <c r="H33" s="1371"/>
      <c r="I33" s="1371"/>
      <c r="J33" s="1371"/>
      <c r="K33" s="1371"/>
      <c r="L33" s="1371"/>
      <c r="M33" s="1371"/>
      <c r="N33" s="1371"/>
      <c r="O33" s="1371"/>
      <c r="P33" s="1371"/>
      <c r="Q33" s="1371"/>
      <c r="R33" s="1371"/>
      <c r="S33" s="1371"/>
      <c r="T33" s="1371"/>
      <c r="AH33" s="295"/>
    </row>
    <row r="34" spans="1:34" s="208" customFormat="1" ht="12.75" customHeight="1">
      <c r="A34" s="286"/>
      <c r="C34" s="182" t="s">
        <v>240</v>
      </c>
      <c r="G34" s="1372"/>
      <c r="H34" s="1372"/>
      <c r="I34" s="1372"/>
      <c r="J34" s="1372"/>
      <c r="K34" s="1372"/>
      <c r="L34" s="1372"/>
      <c r="M34" s="1372"/>
      <c r="N34" s="1372"/>
      <c r="O34" s="1372"/>
      <c r="P34" s="1372"/>
      <c r="Q34" s="1372"/>
      <c r="R34" s="1372"/>
      <c r="S34" s="1372"/>
      <c r="T34" s="1372"/>
      <c r="AH34" s="295"/>
    </row>
    <row r="35" spans="1:34" s="208" customFormat="1" ht="2.25" customHeight="1">
      <c r="A35" s="286"/>
      <c r="C35" s="182"/>
      <c r="AH35" s="295"/>
    </row>
    <row r="36" spans="1:43" s="208" customFormat="1" ht="13.5" customHeight="1">
      <c r="A36" s="286"/>
      <c r="C36" s="208" t="s">
        <v>241</v>
      </c>
      <c r="G36" s="1318">
        <f>'履歴書'!V37</f>
        <v>0</v>
      </c>
      <c r="H36" s="1337"/>
      <c r="I36" s="1337"/>
      <c r="J36" s="1337"/>
      <c r="K36" s="1243" t="s">
        <v>3</v>
      </c>
      <c r="L36" s="1243"/>
      <c r="M36" s="1318">
        <f>'履歴書'!Z37</f>
        <v>0</v>
      </c>
      <c r="N36" s="1337"/>
      <c r="O36" s="1243" t="s">
        <v>4</v>
      </c>
      <c r="P36" s="1243"/>
      <c r="Q36" s="1243" t="s">
        <v>151</v>
      </c>
      <c r="R36" s="1243"/>
      <c r="S36" s="1337">
        <f>+IF(YEAR(M1)&gt;'履歴書'!AC37,'履歴書'!AC37,IF(AND(YEAR(M1)&lt;='履歴書'!AC37,MONTH(M1)&lt;'履歴書'!AG37),"現在",'履歴書'!AC37))</f>
        <v>0</v>
      </c>
      <c r="T36" s="1337"/>
      <c r="U36" s="1337"/>
      <c r="V36" s="1337"/>
      <c r="W36" s="1243" t="s">
        <v>3</v>
      </c>
      <c r="X36" s="1243"/>
      <c r="Y36" s="1318">
        <f>IF(S36="現在","",'履歴書'!AG37)</f>
        <v>0</v>
      </c>
      <c r="Z36" s="1337"/>
      <c r="AA36" s="1243" t="s">
        <v>4</v>
      </c>
      <c r="AB36" s="1243"/>
      <c r="AC36" s="208" t="s">
        <v>242</v>
      </c>
      <c r="AH36" s="295"/>
      <c r="AQ36" s="739"/>
    </row>
    <row r="37" spans="1:34" s="188" customFormat="1" ht="12.75" customHeight="1">
      <c r="A37" s="228"/>
      <c r="B37" s="230"/>
      <c r="C37" s="182" t="s">
        <v>243</v>
      </c>
      <c r="D37" s="182"/>
      <c r="E37" s="198" t="s">
        <v>244</v>
      </c>
      <c r="G37" s="1336"/>
      <c r="H37" s="1336"/>
      <c r="I37" s="1336"/>
      <c r="J37" s="1336"/>
      <c r="K37" s="1257" t="s">
        <v>7</v>
      </c>
      <c r="L37" s="1257"/>
      <c r="M37" s="1336"/>
      <c r="N37" s="1336"/>
      <c r="O37" s="1257" t="s">
        <v>8</v>
      </c>
      <c r="P37" s="1257"/>
      <c r="Q37" s="1304" t="s">
        <v>245</v>
      </c>
      <c r="R37" s="1304"/>
      <c r="S37" s="1336"/>
      <c r="T37" s="1336"/>
      <c r="U37" s="1336"/>
      <c r="V37" s="1336"/>
      <c r="W37" s="1257" t="s">
        <v>7</v>
      </c>
      <c r="X37" s="1257"/>
      <c r="Y37" s="1336"/>
      <c r="Z37" s="1336"/>
      <c r="AA37" s="1257" t="s">
        <v>8</v>
      </c>
      <c r="AB37" s="1257"/>
      <c r="AE37" s="221"/>
      <c r="AF37" s="230"/>
      <c r="AG37" s="230"/>
      <c r="AH37" s="219"/>
    </row>
    <row r="38" spans="1:34" s="188" customFormat="1" ht="2.25" customHeight="1">
      <c r="A38" s="228"/>
      <c r="B38" s="230"/>
      <c r="C38" s="182"/>
      <c r="D38" s="182"/>
      <c r="E38" s="198"/>
      <c r="G38" s="241"/>
      <c r="H38" s="241"/>
      <c r="I38" s="241"/>
      <c r="J38" s="241"/>
      <c r="K38" s="221"/>
      <c r="L38" s="221"/>
      <c r="M38" s="241"/>
      <c r="N38" s="241"/>
      <c r="O38" s="221"/>
      <c r="P38" s="221"/>
      <c r="Q38" s="221"/>
      <c r="R38" s="221"/>
      <c r="S38" s="241"/>
      <c r="T38" s="241"/>
      <c r="U38" s="241"/>
      <c r="V38" s="241"/>
      <c r="W38" s="221"/>
      <c r="X38" s="221"/>
      <c r="Y38" s="241"/>
      <c r="Z38" s="241"/>
      <c r="AA38" s="221"/>
      <c r="AB38" s="221"/>
      <c r="AE38" s="221"/>
      <c r="AF38" s="230"/>
      <c r="AG38" s="230"/>
      <c r="AH38" s="219"/>
    </row>
    <row r="39" spans="1:34" s="188" customFormat="1" ht="13.5" customHeight="1">
      <c r="A39" s="228"/>
      <c r="B39" s="242" t="s">
        <v>76</v>
      </c>
      <c r="C39" s="188" t="s">
        <v>246</v>
      </c>
      <c r="D39" s="230"/>
      <c r="E39" s="230"/>
      <c r="F39" s="1339"/>
      <c r="G39" s="1340"/>
      <c r="H39" s="1340"/>
      <c r="I39" s="1340"/>
      <c r="J39" s="1340"/>
      <c r="K39" s="1340"/>
      <c r="L39" s="1340"/>
      <c r="M39" s="1340"/>
      <c r="N39" s="1340"/>
      <c r="O39" s="1340"/>
      <c r="P39" s="1340"/>
      <c r="Q39" s="1340"/>
      <c r="R39" s="1340"/>
      <c r="S39" s="1340"/>
      <c r="T39" s="1340"/>
      <c r="U39" s="1340"/>
      <c r="V39" s="1340"/>
      <c r="W39" s="1340"/>
      <c r="X39" s="1340"/>
      <c r="Y39" s="1340"/>
      <c r="Z39" s="1340"/>
      <c r="AA39" s="1340"/>
      <c r="AB39" s="1340"/>
      <c r="AC39" s="1340"/>
      <c r="AD39" s="1340"/>
      <c r="AE39" s="1340"/>
      <c r="AF39" s="1340"/>
      <c r="AG39" s="1340"/>
      <c r="AH39" s="219"/>
    </row>
    <row r="40" spans="1:34" s="188" customFormat="1" ht="12" customHeight="1">
      <c r="A40" s="228"/>
      <c r="C40" s="182" t="s">
        <v>132</v>
      </c>
      <c r="F40" s="1341"/>
      <c r="G40" s="1341"/>
      <c r="H40" s="1341"/>
      <c r="I40" s="1341"/>
      <c r="J40" s="1341"/>
      <c r="K40" s="1341"/>
      <c r="L40" s="1341"/>
      <c r="M40" s="1341"/>
      <c r="N40" s="1341"/>
      <c r="O40" s="1341"/>
      <c r="P40" s="1341"/>
      <c r="Q40" s="1341"/>
      <c r="R40" s="1341"/>
      <c r="S40" s="1341"/>
      <c r="T40" s="1341"/>
      <c r="U40" s="1341"/>
      <c r="V40" s="1341"/>
      <c r="W40" s="1341"/>
      <c r="X40" s="1341"/>
      <c r="Y40" s="1341"/>
      <c r="Z40" s="1341"/>
      <c r="AA40" s="1341"/>
      <c r="AB40" s="1341"/>
      <c r="AC40" s="1341"/>
      <c r="AD40" s="1341"/>
      <c r="AE40" s="1341"/>
      <c r="AF40" s="1341"/>
      <c r="AG40" s="1341"/>
      <c r="AH40" s="219"/>
    </row>
    <row r="41" spans="1:34" s="188" customFormat="1" ht="2.25" customHeight="1">
      <c r="A41" s="228"/>
      <c r="C41" s="182"/>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219"/>
    </row>
    <row r="42" spans="1:34" s="208" customFormat="1" ht="12" customHeight="1">
      <c r="A42" s="286"/>
      <c r="F42" s="1342"/>
      <c r="G42" s="1343"/>
      <c r="H42" s="1343"/>
      <c r="I42" s="1343"/>
      <c r="J42" s="1343"/>
      <c r="K42" s="1343"/>
      <c r="L42" s="1343"/>
      <c r="M42" s="1343"/>
      <c r="N42" s="1343"/>
      <c r="O42" s="1343"/>
      <c r="P42" s="1343"/>
      <c r="Q42" s="1343"/>
      <c r="R42" s="1343"/>
      <c r="S42" s="1343"/>
      <c r="T42" s="1343"/>
      <c r="U42" s="1343"/>
      <c r="V42" s="1343"/>
      <c r="W42" s="1343"/>
      <c r="X42" s="1343"/>
      <c r="Y42" s="1343"/>
      <c r="Z42" s="1343"/>
      <c r="AA42" s="1343"/>
      <c r="AB42" s="1343"/>
      <c r="AC42" s="1343"/>
      <c r="AD42" s="1343"/>
      <c r="AE42" s="1343"/>
      <c r="AF42" s="1343"/>
      <c r="AG42" s="1343"/>
      <c r="AH42" s="295"/>
    </row>
    <row r="43" spans="1:34" s="208" customFormat="1" ht="12" customHeight="1">
      <c r="A43" s="286"/>
      <c r="F43" s="1341"/>
      <c r="G43" s="1341"/>
      <c r="H43" s="1341"/>
      <c r="I43" s="1341"/>
      <c r="J43" s="1341"/>
      <c r="K43" s="1341"/>
      <c r="L43" s="1341"/>
      <c r="M43" s="1341"/>
      <c r="N43" s="1341"/>
      <c r="O43" s="1341"/>
      <c r="P43" s="1341"/>
      <c r="Q43" s="1341"/>
      <c r="R43" s="1341"/>
      <c r="S43" s="1341"/>
      <c r="T43" s="1341"/>
      <c r="U43" s="1341"/>
      <c r="V43" s="1341"/>
      <c r="W43" s="1341"/>
      <c r="X43" s="1341"/>
      <c r="Y43" s="1341"/>
      <c r="Z43" s="1341"/>
      <c r="AA43" s="1341"/>
      <c r="AB43" s="1341"/>
      <c r="AC43" s="1341"/>
      <c r="AD43" s="1341"/>
      <c r="AE43" s="1341"/>
      <c r="AF43" s="1341"/>
      <c r="AG43" s="1341"/>
      <c r="AH43" s="295"/>
    </row>
    <row r="44" spans="1:34" s="208" customFormat="1" ht="2.25" customHeight="1">
      <c r="A44" s="286"/>
      <c r="AH44" s="295"/>
    </row>
    <row r="45" spans="1:34" s="174" customFormat="1" ht="13.5" customHeight="1">
      <c r="A45" s="181" t="s">
        <v>247</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219"/>
    </row>
    <row r="46" spans="1:34" s="174" customFormat="1" ht="12.75" customHeight="1">
      <c r="A46" s="181"/>
      <c r="B46" s="182" t="s">
        <v>248</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219"/>
    </row>
    <row r="47" spans="1:34" s="306" customFormat="1" ht="13.5" customHeight="1">
      <c r="A47" s="286"/>
      <c r="B47" s="230" t="s">
        <v>249</v>
      </c>
      <c r="C47" s="230"/>
      <c r="D47" s="230"/>
      <c r="E47" s="230"/>
      <c r="F47" s="230"/>
      <c r="G47" s="289"/>
      <c r="H47" s="230"/>
      <c r="I47" s="230"/>
      <c r="J47" s="230"/>
      <c r="K47" s="230"/>
      <c r="L47" s="230"/>
      <c r="M47" s="230"/>
      <c r="N47" s="230"/>
      <c r="O47" s="230"/>
      <c r="P47" s="230"/>
      <c r="Q47" s="230"/>
      <c r="R47" s="230"/>
      <c r="S47" s="230"/>
      <c r="T47" s="230"/>
      <c r="U47" s="230"/>
      <c r="V47" s="230"/>
      <c r="W47" s="230"/>
      <c r="X47" s="230"/>
      <c r="Y47" s="230"/>
      <c r="Z47" s="289"/>
      <c r="AA47" s="230"/>
      <c r="AB47" s="230"/>
      <c r="AC47" s="230"/>
      <c r="AD47" s="230"/>
      <c r="AE47" s="230"/>
      <c r="AF47" s="230"/>
      <c r="AG47" s="230"/>
      <c r="AH47" s="295"/>
    </row>
    <row r="48" spans="1:34" s="306" customFormat="1" ht="12.75" customHeight="1">
      <c r="A48" s="286"/>
      <c r="B48" s="182" t="s">
        <v>250</v>
      </c>
      <c r="C48" s="230"/>
      <c r="D48" s="230"/>
      <c r="E48" s="230"/>
      <c r="F48" s="230"/>
      <c r="G48" s="289"/>
      <c r="H48" s="230"/>
      <c r="I48" s="230"/>
      <c r="J48" s="230"/>
      <c r="K48" s="230"/>
      <c r="L48" s="230"/>
      <c r="M48" s="230"/>
      <c r="N48" s="230"/>
      <c r="O48" s="230"/>
      <c r="P48" s="230"/>
      <c r="Q48" s="230"/>
      <c r="R48" s="230"/>
      <c r="S48" s="230"/>
      <c r="T48" s="230"/>
      <c r="U48" s="230"/>
      <c r="V48" s="230"/>
      <c r="W48" s="230"/>
      <c r="X48" s="230"/>
      <c r="Y48" s="230"/>
      <c r="Z48" s="289"/>
      <c r="AA48" s="230"/>
      <c r="AB48" s="230"/>
      <c r="AC48" s="230"/>
      <c r="AD48" s="230"/>
      <c r="AE48" s="230"/>
      <c r="AF48" s="230"/>
      <c r="AG48" s="230"/>
      <c r="AH48" s="295"/>
    </row>
    <row r="49" spans="1:34" s="174" customFormat="1" ht="12.75" customHeight="1">
      <c r="A49" s="181"/>
      <c r="B49" s="208"/>
      <c r="C49" s="208" t="s">
        <v>239</v>
      </c>
      <c r="D49" s="208"/>
      <c r="E49" s="208"/>
      <c r="F49" s="208"/>
      <c r="G49" s="1339"/>
      <c r="H49" s="1339"/>
      <c r="I49" s="1339"/>
      <c r="J49" s="1339"/>
      <c r="K49" s="1339"/>
      <c r="L49" s="1339"/>
      <c r="M49" s="1339"/>
      <c r="N49" s="1339"/>
      <c r="O49" s="1339"/>
      <c r="P49" s="1339"/>
      <c r="Q49" s="1339"/>
      <c r="R49" s="1339"/>
      <c r="S49" s="1339"/>
      <c r="T49" s="1339"/>
      <c r="U49" s="208"/>
      <c r="V49" s="208"/>
      <c r="W49" s="208"/>
      <c r="X49" s="208"/>
      <c r="Y49" s="208"/>
      <c r="Z49" s="208"/>
      <c r="AA49" s="208"/>
      <c r="AB49" s="208"/>
      <c r="AC49" s="208"/>
      <c r="AD49" s="208"/>
      <c r="AE49" s="208"/>
      <c r="AF49" s="208"/>
      <c r="AG49" s="208"/>
      <c r="AH49" s="219"/>
    </row>
    <row r="50" spans="1:34" s="174" customFormat="1" ht="12.75" customHeight="1">
      <c r="A50" s="181"/>
      <c r="B50" s="208"/>
      <c r="C50" s="182" t="s">
        <v>251</v>
      </c>
      <c r="D50" s="208"/>
      <c r="E50" s="208"/>
      <c r="F50" s="208"/>
      <c r="G50" s="1344"/>
      <c r="H50" s="1344"/>
      <c r="I50" s="1344"/>
      <c r="J50" s="1344"/>
      <c r="K50" s="1344"/>
      <c r="L50" s="1344"/>
      <c r="M50" s="1344"/>
      <c r="N50" s="1344"/>
      <c r="O50" s="1344"/>
      <c r="P50" s="1344"/>
      <c r="Q50" s="1344"/>
      <c r="R50" s="1344"/>
      <c r="S50" s="1344"/>
      <c r="T50" s="1344"/>
      <c r="U50" s="208"/>
      <c r="V50" s="208"/>
      <c r="W50" s="208"/>
      <c r="X50" s="208"/>
      <c r="Y50" s="208"/>
      <c r="Z50" s="208"/>
      <c r="AA50" s="208"/>
      <c r="AB50" s="208"/>
      <c r="AC50" s="208"/>
      <c r="AD50" s="208"/>
      <c r="AE50" s="208"/>
      <c r="AF50" s="208"/>
      <c r="AG50" s="208"/>
      <c r="AH50" s="219"/>
    </row>
    <row r="51" spans="1:34" s="174" customFormat="1" ht="2.25" customHeight="1">
      <c r="A51" s="181"/>
      <c r="B51" s="208"/>
      <c r="C51" s="182"/>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19"/>
    </row>
    <row r="52" spans="1:34" s="174" customFormat="1" ht="12.75" customHeight="1">
      <c r="A52" s="181"/>
      <c r="B52" s="208"/>
      <c r="C52" s="208" t="s">
        <v>241</v>
      </c>
      <c r="D52" s="208"/>
      <c r="E52" s="208"/>
      <c r="F52" s="208"/>
      <c r="G52" s="1332"/>
      <c r="H52" s="1333"/>
      <c r="I52" s="1333"/>
      <c r="J52" s="1333"/>
      <c r="K52" s="1243" t="s">
        <v>3</v>
      </c>
      <c r="L52" s="1243"/>
      <c r="M52" s="1332"/>
      <c r="N52" s="1333"/>
      <c r="O52" s="1243" t="s">
        <v>4</v>
      </c>
      <c r="P52" s="1243"/>
      <c r="Q52" s="1243" t="s">
        <v>151</v>
      </c>
      <c r="R52" s="1243"/>
      <c r="S52" s="1333"/>
      <c r="T52" s="1333"/>
      <c r="U52" s="1333"/>
      <c r="V52" s="1333"/>
      <c r="W52" s="1243" t="s">
        <v>3</v>
      </c>
      <c r="X52" s="1243"/>
      <c r="Y52" s="1332"/>
      <c r="Z52" s="1333"/>
      <c r="AA52" s="1243" t="s">
        <v>4</v>
      </c>
      <c r="AB52" s="1243"/>
      <c r="AC52" s="208" t="s">
        <v>242</v>
      </c>
      <c r="AD52" s="208"/>
      <c r="AH52" s="219"/>
    </row>
    <row r="53" spans="1:34" s="174" customFormat="1" ht="12.75" customHeight="1">
      <c r="A53" s="181"/>
      <c r="B53" s="188"/>
      <c r="C53" s="182" t="s">
        <v>243</v>
      </c>
      <c r="D53" s="182"/>
      <c r="E53" s="198" t="s">
        <v>244</v>
      </c>
      <c r="F53" s="182"/>
      <c r="G53" s="1334"/>
      <c r="H53" s="1334"/>
      <c r="I53" s="1334"/>
      <c r="J53" s="1334"/>
      <c r="K53" s="1257" t="s">
        <v>7</v>
      </c>
      <c r="L53" s="1257"/>
      <c r="M53" s="1334"/>
      <c r="N53" s="1334"/>
      <c r="O53" s="1257" t="s">
        <v>8</v>
      </c>
      <c r="P53" s="1257"/>
      <c r="Q53" s="1304" t="s">
        <v>245</v>
      </c>
      <c r="R53" s="1304"/>
      <c r="S53" s="1334"/>
      <c r="T53" s="1334"/>
      <c r="U53" s="1334"/>
      <c r="V53" s="1334"/>
      <c r="W53" s="1257" t="s">
        <v>7</v>
      </c>
      <c r="X53" s="1257"/>
      <c r="Y53" s="1334"/>
      <c r="Z53" s="1334"/>
      <c r="AA53" s="1257" t="s">
        <v>8</v>
      </c>
      <c r="AB53" s="1257"/>
      <c r="AC53" s="188"/>
      <c r="AD53" s="188"/>
      <c r="AH53" s="219"/>
    </row>
    <row r="54" spans="1:34" s="174" customFormat="1" ht="2.25" customHeight="1">
      <c r="A54" s="181"/>
      <c r="B54" s="188"/>
      <c r="C54" s="182"/>
      <c r="D54" s="182"/>
      <c r="E54" s="182"/>
      <c r="F54" s="182"/>
      <c r="G54" s="182"/>
      <c r="H54" s="182"/>
      <c r="I54" s="182"/>
      <c r="J54" s="182"/>
      <c r="K54" s="182"/>
      <c r="L54" s="188"/>
      <c r="M54" s="182"/>
      <c r="N54" s="182"/>
      <c r="O54" s="182"/>
      <c r="P54" s="221"/>
      <c r="Q54" s="182"/>
      <c r="R54" s="182"/>
      <c r="S54" s="182"/>
      <c r="T54" s="182"/>
      <c r="U54" s="182"/>
      <c r="V54" s="182"/>
      <c r="W54" s="182"/>
      <c r="X54" s="182"/>
      <c r="Y54" s="182"/>
      <c r="Z54" s="182"/>
      <c r="AA54" s="188"/>
      <c r="AB54" s="182"/>
      <c r="AC54" s="182"/>
      <c r="AD54" s="182"/>
      <c r="AE54" s="221"/>
      <c r="AF54" s="188"/>
      <c r="AG54" s="188"/>
      <c r="AH54" s="219"/>
    </row>
    <row r="55" spans="1:34" s="354" customFormat="1" ht="13.5">
      <c r="A55" s="228" t="s">
        <v>252</v>
      </c>
      <c r="B55" s="230"/>
      <c r="C55" s="230"/>
      <c r="D55" s="230"/>
      <c r="E55" s="230"/>
      <c r="F55" s="230"/>
      <c r="G55" s="230"/>
      <c r="I55" s="230"/>
      <c r="J55" s="193" t="s">
        <v>253</v>
      </c>
      <c r="K55" s="230"/>
      <c r="L55" s="230"/>
      <c r="M55" s="230"/>
      <c r="N55" s="193"/>
      <c r="O55" s="230"/>
      <c r="P55" s="230"/>
      <c r="Q55" s="230"/>
      <c r="R55" s="230"/>
      <c r="S55" s="230"/>
      <c r="T55" s="230"/>
      <c r="U55" s="230"/>
      <c r="V55" s="230"/>
      <c r="W55" s="230"/>
      <c r="X55" s="230"/>
      <c r="Y55" s="230"/>
      <c r="Z55" s="230"/>
      <c r="AA55" s="230"/>
      <c r="AB55" s="230"/>
      <c r="AC55" s="230"/>
      <c r="AD55" s="230"/>
      <c r="AE55" s="230"/>
      <c r="AF55" s="230"/>
      <c r="AG55" s="230"/>
      <c r="AH55" s="273"/>
    </row>
    <row r="56" spans="1:34" s="188" customFormat="1" ht="13.5" customHeight="1">
      <c r="A56" s="228"/>
      <c r="B56" s="230" t="s">
        <v>254</v>
      </c>
      <c r="C56" s="249"/>
      <c r="D56" s="249"/>
      <c r="E56" s="249"/>
      <c r="F56" s="230"/>
      <c r="G56" s="289"/>
      <c r="H56" s="230"/>
      <c r="I56" s="182"/>
      <c r="J56" s="182"/>
      <c r="K56" s="182"/>
      <c r="M56" s="193" t="s">
        <v>255</v>
      </c>
      <c r="N56" s="230"/>
      <c r="O56" s="230"/>
      <c r="P56" s="230"/>
      <c r="Q56" s="230"/>
      <c r="R56" s="230"/>
      <c r="S56" s="230"/>
      <c r="T56" s="230"/>
      <c r="U56" s="230"/>
      <c r="V56" s="230"/>
      <c r="W56" s="230"/>
      <c r="X56" s="230"/>
      <c r="Y56" s="230"/>
      <c r="Z56" s="230"/>
      <c r="AA56" s="230"/>
      <c r="AB56" s="230"/>
      <c r="AC56" s="230"/>
      <c r="AD56" s="289"/>
      <c r="AE56" s="189"/>
      <c r="AF56" s="230"/>
      <c r="AG56" s="230"/>
      <c r="AH56" s="273"/>
    </row>
    <row r="57" spans="1:34" s="188" customFormat="1" ht="13.5" customHeight="1">
      <c r="A57" s="228"/>
      <c r="B57" s="242" t="s">
        <v>76</v>
      </c>
      <c r="C57" s="188" t="s">
        <v>256</v>
      </c>
      <c r="G57" s="1328"/>
      <c r="H57" s="1328"/>
      <c r="I57" s="1328"/>
      <c r="J57" s="1328"/>
      <c r="K57" s="1328"/>
      <c r="L57" s="1328"/>
      <c r="M57" s="1328"/>
      <c r="N57" s="1328"/>
      <c r="O57" s="188" t="s">
        <v>27</v>
      </c>
      <c r="S57" s="242" t="s">
        <v>104</v>
      </c>
      <c r="T57" s="188" t="s">
        <v>257</v>
      </c>
      <c r="AA57" s="1357">
        <f>'経費支弁書'!O41</f>
        <v>70000</v>
      </c>
      <c r="AB57" s="1357"/>
      <c r="AC57" s="1357"/>
      <c r="AD57" s="1357"/>
      <c r="AE57" s="1357"/>
      <c r="AF57" s="1357"/>
      <c r="AG57" s="188" t="s">
        <v>27</v>
      </c>
      <c r="AH57" s="273"/>
    </row>
    <row r="58" spans="1:34" s="188" customFormat="1" ht="12.75" customHeight="1">
      <c r="A58" s="228"/>
      <c r="C58" s="193" t="s">
        <v>258</v>
      </c>
      <c r="D58" s="182"/>
      <c r="E58" s="182"/>
      <c r="F58" s="182"/>
      <c r="G58" s="1329"/>
      <c r="H58" s="1329"/>
      <c r="I58" s="1329"/>
      <c r="J58" s="1329"/>
      <c r="K58" s="1329"/>
      <c r="L58" s="1329"/>
      <c r="M58" s="1329"/>
      <c r="N58" s="1329"/>
      <c r="O58" s="193" t="s">
        <v>259</v>
      </c>
      <c r="P58" s="182"/>
      <c r="Q58" s="182"/>
      <c r="S58" s="182"/>
      <c r="T58" s="182" t="s">
        <v>260</v>
      </c>
      <c r="AA58" s="1358"/>
      <c r="AB58" s="1358"/>
      <c r="AC58" s="1358"/>
      <c r="AD58" s="1358"/>
      <c r="AE58" s="1358"/>
      <c r="AF58" s="1358"/>
      <c r="AG58" s="193" t="s">
        <v>259</v>
      </c>
      <c r="AH58" s="273"/>
    </row>
    <row r="59" spans="1:34" s="188" customFormat="1" ht="2.25" customHeight="1">
      <c r="A59" s="228"/>
      <c r="C59" s="193"/>
      <c r="D59" s="182"/>
      <c r="E59" s="182"/>
      <c r="F59" s="182"/>
      <c r="G59" s="182"/>
      <c r="H59" s="182"/>
      <c r="I59" s="182"/>
      <c r="J59" s="182"/>
      <c r="K59" s="182"/>
      <c r="L59" s="182"/>
      <c r="M59" s="182"/>
      <c r="N59" s="182"/>
      <c r="O59" s="193"/>
      <c r="P59" s="182"/>
      <c r="Q59" s="182"/>
      <c r="R59" s="182"/>
      <c r="S59" s="182"/>
      <c r="AG59" s="193"/>
      <c r="AH59" s="273"/>
    </row>
    <row r="60" spans="1:34" s="188" customFormat="1" ht="13.5" customHeight="1">
      <c r="A60" s="228"/>
      <c r="B60" s="242"/>
      <c r="C60" s="188" t="s">
        <v>261</v>
      </c>
      <c r="J60" s="1359"/>
      <c r="K60" s="1328"/>
      <c r="L60" s="1328"/>
      <c r="M60" s="1328"/>
      <c r="N60" s="1328"/>
      <c r="O60" s="1328"/>
      <c r="P60" s="1328"/>
      <c r="Q60" s="1328"/>
      <c r="R60" s="244" t="s">
        <v>27</v>
      </c>
      <c r="V60" s="242" t="s">
        <v>76</v>
      </c>
      <c r="W60" s="188" t="s">
        <v>262</v>
      </c>
      <c r="AA60" s="1328"/>
      <c r="AB60" s="1328"/>
      <c r="AC60" s="1328"/>
      <c r="AD60" s="1328"/>
      <c r="AE60" s="1328"/>
      <c r="AF60" s="1328"/>
      <c r="AG60" s="189" t="s">
        <v>27</v>
      </c>
      <c r="AH60" s="273"/>
    </row>
    <row r="61" spans="1:34" s="188" customFormat="1" ht="12.75" customHeight="1">
      <c r="A61" s="228"/>
      <c r="B61" s="182"/>
      <c r="C61" s="193" t="s">
        <v>263</v>
      </c>
      <c r="D61" s="182"/>
      <c r="E61" s="182"/>
      <c r="F61" s="182"/>
      <c r="G61" s="182"/>
      <c r="H61" s="182"/>
      <c r="I61" s="182"/>
      <c r="J61" s="1329"/>
      <c r="K61" s="1329"/>
      <c r="L61" s="1329"/>
      <c r="M61" s="1329"/>
      <c r="N61" s="1329"/>
      <c r="O61" s="1329"/>
      <c r="P61" s="1329"/>
      <c r="Q61" s="1329"/>
      <c r="R61" s="193" t="s">
        <v>259</v>
      </c>
      <c r="S61" s="182"/>
      <c r="T61" s="182"/>
      <c r="V61" s="182"/>
      <c r="W61" s="193" t="s">
        <v>264</v>
      </c>
      <c r="X61" s="182"/>
      <c r="AA61" s="1329"/>
      <c r="AB61" s="1329"/>
      <c r="AC61" s="1329"/>
      <c r="AD61" s="1329"/>
      <c r="AE61" s="1329"/>
      <c r="AF61" s="1329"/>
      <c r="AG61" s="193" t="s">
        <v>259</v>
      </c>
      <c r="AH61" s="273"/>
    </row>
    <row r="62" spans="1:34" s="188" customFormat="1" ht="2.25" customHeight="1">
      <c r="A62" s="228"/>
      <c r="B62" s="182"/>
      <c r="C62" s="193"/>
      <c r="D62" s="182"/>
      <c r="E62" s="182"/>
      <c r="F62" s="182"/>
      <c r="G62" s="182"/>
      <c r="H62" s="182"/>
      <c r="I62" s="182"/>
      <c r="J62" s="182"/>
      <c r="K62" s="182"/>
      <c r="L62" s="182"/>
      <c r="M62" s="182"/>
      <c r="N62" s="182"/>
      <c r="O62" s="182"/>
      <c r="P62" s="182"/>
      <c r="Q62" s="182"/>
      <c r="R62" s="193"/>
      <c r="S62" s="182"/>
      <c r="T62" s="182"/>
      <c r="U62" s="182"/>
      <c r="V62" s="193"/>
      <c r="W62" s="182"/>
      <c r="AG62" s="193"/>
      <c r="AH62" s="273"/>
    </row>
    <row r="63" spans="1:34" s="188" customFormat="1" ht="14.25" customHeight="1">
      <c r="A63" s="228"/>
      <c r="B63" s="242" t="s">
        <v>76</v>
      </c>
      <c r="C63" s="230" t="s">
        <v>246</v>
      </c>
      <c r="D63" s="230"/>
      <c r="F63" s="1328"/>
      <c r="G63" s="1328"/>
      <c r="H63" s="1328"/>
      <c r="I63" s="1328"/>
      <c r="J63" s="1328"/>
      <c r="K63" s="1328"/>
      <c r="L63" s="1328"/>
      <c r="M63" s="1328"/>
      <c r="N63" s="188" t="s">
        <v>27</v>
      </c>
      <c r="AH63" s="219"/>
    </row>
    <row r="64" spans="1:41" s="188" customFormat="1" ht="12.75" customHeight="1">
      <c r="A64" s="228"/>
      <c r="B64" s="230"/>
      <c r="C64" s="193" t="s">
        <v>132</v>
      </c>
      <c r="D64" s="230"/>
      <c r="E64" s="230"/>
      <c r="F64" s="1329"/>
      <c r="G64" s="1329"/>
      <c r="H64" s="1329"/>
      <c r="I64" s="1329"/>
      <c r="J64" s="1329"/>
      <c r="K64" s="1329"/>
      <c r="L64" s="1329"/>
      <c r="M64" s="1329"/>
      <c r="N64" s="193" t="s">
        <v>259</v>
      </c>
      <c r="O64" s="230"/>
      <c r="P64" s="230"/>
      <c r="Q64" s="230"/>
      <c r="R64" s="230"/>
      <c r="S64" s="230"/>
      <c r="T64" s="230"/>
      <c r="U64" s="230"/>
      <c r="V64" s="230"/>
      <c r="W64" s="230"/>
      <c r="X64" s="230"/>
      <c r="Y64" s="230"/>
      <c r="Z64" s="230"/>
      <c r="AA64" s="230"/>
      <c r="AB64" s="230"/>
      <c r="AC64" s="230"/>
      <c r="AD64" s="230"/>
      <c r="AE64" s="230"/>
      <c r="AF64" s="230"/>
      <c r="AG64" s="230"/>
      <c r="AH64" s="219"/>
      <c r="AO64" s="244"/>
    </row>
    <row r="65" spans="1:34" s="188" customFormat="1" ht="2.25" customHeight="1">
      <c r="A65" s="228"/>
      <c r="D65" s="182"/>
      <c r="E65" s="182"/>
      <c r="F65" s="182"/>
      <c r="G65" s="182"/>
      <c r="H65" s="182"/>
      <c r="I65" s="182"/>
      <c r="J65" s="182"/>
      <c r="K65" s="182"/>
      <c r="L65" s="182"/>
      <c r="M65" s="182"/>
      <c r="N65" s="182"/>
      <c r="O65" s="182"/>
      <c r="P65" s="182"/>
      <c r="Q65" s="182"/>
      <c r="R65" s="182"/>
      <c r="S65" s="182"/>
      <c r="T65" s="182"/>
      <c r="AH65" s="273"/>
    </row>
    <row r="66" spans="1:34" s="208" customFormat="1" ht="13.5" customHeight="1">
      <c r="A66" s="286"/>
      <c r="B66" s="230" t="s">
        <v>265</v>
      </c>
      <c r="I66" s="193" t="s">
        <v>266</v>
      </c>
      <c r="AH66" s="295"/>
    </row>
    <row r="67" spans="1:34" s="188" customFormat="1" ht="2.25" customHeight="1">
      <c r="A67" s="228"/>
      <c r="C67" s="182"/>
      <c r="D67" s="182"/>
      <c r="E67" s="182"/>
      <c r="F67" s="182"/>
      <c r="G67" s="182"/>
      <c r="H67" s="182"/>
      <c r="I67" s="182"/>
      <c r="J67" s="182"/>
      <c r="K67" s="182"/>
      <c r="L67" s="182"/>
      <c r="M67" s="510"/>
      <c r="N67" s="182"/>
      <c r="O67" s="182"/>
      <c r="P67" s="182"/>
      <c r="Q67" s="182"/>
      <c r="R67" s="182"/>
      <c r="S67" s="182"/>
      <c r="AG67" s="182"/>
      <c r="AH67" s="273"/>
    </row>
    <row r="68" spans="1:34" s="188" customFormat="1" ht="13.5" customHeight="1">
      <c r="A68" s="228"/>
      <c r="B68" s="242" t="str">
        <f>IF(I68="","□","■")</f>
        <v>□</v>
      </c>
      <c r="C68" s="188" t="s">
        <v>267</v>
      </c>
      <c r="I68" s="1328"/>
      <c r="J68" s="1328"/>
      <c r="K68" s="1328"/>
      <c r="L68" s="1328"/>
      <c r="M68" s="1328"/>
      <c r="N68" s="1328"/>
      <c r="O68" s="1328"/>
      <c r="P68" s="1328"/>
      <c r="Q68" s="244" t="s">
        <v>27</v>
      </c>
      <c r="S68" s="242" t="s">
        <v>104</v>
      </c>
      <c r="T68" s="188" t="s">
        <v>268</v>
      </c>
      <c r="AA68" s="1330">
        <f>AA57</f>
        <v>70000</v>
      </c>
      <c r="AB68" s="1330"/>
      <c r="AC68" s="1330"/>
      <c r="AD68" s="1330"/>
      <c r="AE68" s="1330"/>
      <c r="AF68" s="1330"/>
      <c r="AG68" s="188" t="s">
        <v>27</v>
      </c>
      <c r="AH68" s="273"/>
    </row>
    <row r="69" spans="1:34" s="188" customFormat="1" ht="12.75" customHeight="1">
      <c r="A69" s="228"/>
      <c r="C69" s="193" t="s">
        <v>269</v>
      </c>
      <c r="I69" s="1329"/>
      <c r="J69" s="1329"/>
      <c r="K69" s="1329"/>
      <c r="L69" s="1329"/>
      <c r="M69" s="1329"/>
      <c r="N69" s="1329"/>
      <c r="O69" s="1329"/>
      <c r="P69" s="1329"/>
      <c r="Q69" s="193" t="s">
        <v>259</v>
      </c>
      <c r="T69" s="193" t="s">
        <v>270</v>
      </c>
      <c r="AA69" s="1331"/>
      <c r="AB69" s="1331"/>
      <c r="AC69" s="1331"/>
      <c r="AD69" s="1331"/>
      <c r="AE69" s="1331"/>
      <c r="AF69" s="1331"/>
      <c r="AG69" s="193" t="s">
        <v>259</v>
      </c>
      <c r="AH69" s="273"/>
    </row>
    <row r="70" spans="1:34" s="188" customFormat="1" ht="2.25" customHeight="1">
      <c r="A70" s="228"/>
      <c r="C70" s="193"/>
      <c r="P70" s="193"/>
      <c r="Q70" s="182"/>
      <c r="U70" s="193"/>
      <c r="AG70" s="193"/>
      <c r="AH70" s="273"/>
    </row>
    <row r="71" spans="1:34" s="188" customFormat="1" ht="13.5" customHeight="1">
      <c r="A71" s="228"/>
      <c r="B71" s="296" t="s">
        <v>271</v>
      </c>
      <c r="C71" s="208"/>
      <c r="D71" s="208"/>
      <c r="E71" s="208"/>
      <c r="F71" s="208"/>
      <c r="G71" s="1362" t="str">
        <f>'申請人用１'!I20&amp;" "&amp;'申請人用１'!R20</f>
        <v> </v>
      </c>
      <c r="H71" s="1362"/>
      <c r="I71" s="1362"/>
      <c r="J71" s="1362"/>
      <c r="K71" s="1362"/>
      <c r="L71" s="1362"/>
      <c r="N71" s="296" t="s">
        <v>272</v>
      </c>
      <c r="O71" s="208"/>
      <c r="P71" s="208"/>
      <c r="Q71" s="208"/>
      <c r="R71" s="1345"/>
      <c r="S71" s="1345"/>
      <c r="T71" s="1345"/>
      <c r="U71" s="1345"/>
      <c r="V71" s="304" t="s">
        <v>158</v>
      </c>
      <c r="W71" s="242" t="s">
        <v>76</v>
      </c>
      <c r="X71" s="230" t="s">
        <v>246</v>
      </c>
      <c r="Y71" s="208"/>
      <c r="Z71" s="208"/>
      <c r="AA71" s="1345"/>
      <c r="AB71" s="1345"/>
      <c r="AC71" s="1345"/>
      <c r="AD71" s="1345"/>
      <c r="AE71" s="1345"/>
      <c r="AF71" s="1345"/>
      <c r="AG71" s="188" t="s">
        <v>27</v>
      </c>
      <c r="AH71" s="273"/>
    </row>
    <row r="72" spans="1:34" s="188" customFormat="1" ht="12" customHeight="1">
      <c r="A72" s="228"/>
      <c r="B72" s="297" t="s">
        <v>273</v>
      </c>
      <c r="E72" s="182"/>
      <c r="F72" s="182"/>
      <c r="G72" s="1363"/>
      <c r="H72" s="1363"/>
      <c r="I72" s="1363"/>
      <c r="J72" s="1363"/>
      <c r="K72" s="1363"/>
      <c r="L72" s="1363"/>
      <c r="M72" s="182"/>
      <c r="N72" s="297" t="s">
        <v>274</v>
      </c>
      <c r="P72" s="303"/>
      <c r="Q72" s="303"/>
      <c r="R72" s="1346"/>
      <c r="S72" s="1346"/>
      <c r="T72" s="1346"/>
      <c r="U72" s="1346"/>
      <c r="V72" s="293"/>
      <c r="W72" s="293"/>
      <c r="X72" s="193" t="s">
        <v>132</v>
      </c>
      <c r="Y72" s="293"/>
      <c r="Z72" s="293"/>
      <c r="AA72" s="1346"/>
      <c r="AB72" s="1346"/>
      <c r="AC72" s="1346"/>
      <c r="AD72" s="1346"/>
      <c r="AE72" s="1346"/>
      <c r="AF72" s="1346"/>
      <c r="AG72" s="193" t="s">
        <v>259</v>
      </c>
      <c r="AH72" s="273"/>
    </row>
    <row r="73" spans="1:34" s="188" customFormat="1" ht="10.5" customHeight="1">
      <c r="A73" s="228"/>
      <c r="B73" s="297" t="s">
        <v>275</v>
      </c>
      <c r="E73" s="182"/>
      <c r="G73" s="182"/>
      <c r="N73" s="297" t="s">
        <v>276</v>
      </c>
      <c r="P73" s="303"/>
      <c r="Q73" s="303"/>
      <c r="V73" s="293"/>
      <c r="W73" s="293"/>
      <c r="X73" s="193"/>
      <c r="Y73" s="293"/>
      <c r="Z73" s="293"/>
      <c r="AG73" s="193"/>
      <c r="AH73" s="273"/>
    </row>
    <row r="74" spans="1:41" s="188" customFormat="1" ht="2.25" customHeight="1">
      <c r="A74" s="228"/>
      <c r="B74" s="230"/>
      <c r="C74" s="182"/>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19"/>
      <c r="AO74" s="244"/>
    </row>
    <row r="75" spans="1:41" s="188" customFormat="1" ht="14.25" customHeight="1">
      <c r="A75" s="228"/>
      <c r="B75" s="230" t="s">
        <v>277</v>
      </c>
      <c r="C75" s="230"/>
      <c r="D75" s="230"/>
      <c r="E75" s="230"/>
      <c r="F75" s="230"/>
      <c r="G75" s="182" t="s">
        <v>278</v>
      </c>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19"/>
      <c r="AO75" s="244"/>
    </row>
    <row r="76" spans="1:34" s="188" customFormat="1" ht="14.25" customHeight="1">
      <c r="A76" s="228"/>
      <c r="B76" s="230"/>
      <c r="C76" s="230" t="s">
        <v>279</v>
      </c>
      <c r="D76" s="230"/>
      <c r="E76" s="230"/>
      <c r="F76" s="230"/>
      <c r="G76" s="1347">
        <f>UPPER('入学願書'!F34)</f>
      </c>
      <c r="H76" s="1348"/>
      <c r="I76" s="1348"/>
      <c r="J76" s="1348"/>
      <c r="K76" s="1348"/>
      <c r="L76" s="1348"/>
      <c r="M76" s="1348"/>
      <c r="N76" s="1348"/>
      <c r="O76" s="1348"/>
      <c r="P76" s="1348"/>
      <c r="Q76" s="1348"/>
      <c r="R76" s="1348"/>
      <c r="S76" s="1348"/>
      <c r="T76" s="1348"/>
      <c r="U76" s="1348"/>
      <c r="V76" s="230"/>
      <c r="W76" s="230"/>
      <c r="X76" s="230"/>
      <c r="Y76" s="230"/>
      <c r="Z76" s="230"/>
      <c r="AA76" s="230"/>
      <c r="AB76" s="230"/>
      <c r="AC76" s="230"/>
      <c r="AD76" s="230"/>
      <c r="AE76" s="230"/>
      <c r="AF76" s="230"/>
      <c r="AG76" s="230"/>
      <c r="AH76" s="219"/>
    </row>
    <row r="77" spans="1:34" s="188" customFormat="1" ht="12.75" customHeight="1">
      <c r="A77" s="228"/>
      <c r="B77" s="230"/>
      <c r="C77" s="230"/>
      <c r="D77" s="182" t="s">
        <v>17</v>
      </c>
      <c r="E77" s="230"/>
      <c r="F77" s="230"/>
      <c r="G77" s="1349"/>
      <c r="H77" s="1349"/>
      <c r="I77" s="1349"/>
      <c r="J77" s="1349"/>
      <c r="K77" s="1349"/>
      <c r="L77" s="1349"/>
      <c r="M77" s="1349"/>
      <c r="N77" s="1349"/>
      <c r="O77" s="1349"/>
      <c r="P77" s="1349"/>
      <c r="Q77" s="1349"/>
      <c r="R77" s="1349"/>
      <c r="S77" s="1349"/>
      <c r="T77" s="1349"/>
      <c r="U77" s="1349"/>
      <c r="V77" s="230"/>
      <c r="W77" s="230"/>
      <c r="X77" s="230"/>
      <c r="Y77" s="230"/>
      <c r="Z77" s="230"/>
      <c r="AA77" s="230"/>
      <c r="AB77" s="230"/>
      <c r="AC77" s="230"/>
      <c r="AD77" s="230"/>
      <c r="AE77" s="230"/>
      <c r="AF77" s="230"/>
      <c r="AG77" s="230"/>
      <c r="AH77" s="219"/>
    </row>
    <row r="78" spans="1:35" s="174" customFormat="1" ht="14.25" customHeight="1">
      <c r="A78" s="228"/>
      <c r="B78" s="230"/>
      <c r="C78" s="230" t="s">
        <v>280</v>
      </c>
      <c r="D78" s="230"/>
      <c r="E78" s="230"/>
      <c r="F78" s="230"/>
      <c r="G78" s="1350">
        <f>PROPER('入学願書'!F36)</f>
      </c>
      <c r="H78" s="1350"/>
      <c r="I78" s="1350"/>
      <c r="J78" s="1350"/>
      <c r="K78" s="1350"/>
      <c r="L78" s="1350"/>
      <c r="M78" s="1350"/>
      <c r="N78" s="1350"/>
      <c r="O78" s="1350"/>
      <c r="P78" s="1350"/>
      <c r="Q78" s="1350"/>
      <c r="R78" s="1350"/>
      <c r="S78" s="1350"/>
      <c r="T78" s="1350"/>
      <c r="U78" s="1350"/>
      <c r="V78" s="230"/>
      <c r="W78" s="230" t="s">
        <v>19</v>
      </c>
      <c r="X78" s="230"/>
      <c r="Y78" s="230"/>
      <c r="Z78" s="188"/>
      <c r="AA78" s="1351">
        <f>'入学願書'!AA38</f>
        <v>0</v>
      </c>
      <c r="AB78" s="1352"/>
      <c r="AC78" s="1352"/>
      <c r="AD78" s="1352"/>
      <c r="AE78" s="1352"/>
      <c r="AF78" s="1352"/>
      <c r="AG78" s="1352"/>
      <c r="AH78" s="219"/>
      <c r="AI78" s="188"/>
    </row>
    <row r="79" spans="1:34" s="230" customFormat="1" ht="12.75" customHeight="1">
      <c r="A79" s="228"/>
      <c r="D79" s="182" t="s">
        <v>22</v>
      </c>
      <c r="E79" s="182"/>
      <c r="F79" s="182"/>
      <c r="G79" s="1349"/>
      <c r="H79" s="1349"/>
      <c r="I79" s="1349"/>
      <c r="J79" s="1349"/>
      <c r="K79" s="1349"/>
      <c r="L79" s="1349"/>
      <c r="M79" s="1349"/>
      <c r="N79" s="1349"/>
      <c r="O79" s="1349"/>
      <c r="P79" s="1349"/>
      <c r="Q79" s="1349"/>
      <c r="R79" s="1349"/>
      <c r="S79" s="1349"/>
      <c r="T79" s="1349"/>
      <c r="U79" s="1349"/>
      <c r="V79" s="182"/>
      <c r="W79" s="182" t="s">
        <v>66</v>
      </c>
      <c r="X79" s="182"/>
      <c r="AA79" s="1353"/>
      <c r="AB79" s="1353"/>
      <c r="AC79" s="1353"/>
      <c r="AD79" s="1353"/>
      <c r="AE79" s="1353"/>
      <c r="AF79" s="1353"/>
      <c r="AG79" s="1353"/>
      <c r="AH79" s="273"/>
    </row>
    <row r="80" spans="1:34" s="230" customFormat="1" ht="2.25" customHeight="1">
      <c r="A80" s="228"/>
      <c r="D80" s="182"/>
      <c r="E80" s="182"/>
      <c r="F80" s="182"/>
      <c r="G80" s="182"/>
      <c r="H80" s="182"/>
      <c r="I80" s="182"/>
      <c r="J80" s="182"/>
      <c r="K80" s="182"/>
      <c r="L80" s="182"/>
      <c r="M80" s="182"/>
      <c r="N80" s="182"/>
      <c r="O80" s="182"/>
      <c r="P80" s="182"/>
      <c r="Q80" s="182"/>
      <c r="R80" s="182"/>
      <c r="S80" s="182"/>
      <c r="T80" s="182"/>
      <c r="U80" s="182"/>
      <c r="V80" s="182"/>
      <c r="W80" s="182"/>
      <c r="X80" s="182"/>
      <c r="AB80" s="234"/>
      <c r="AH80" s="273"/>
    </row>
    <row r="81" spans="1:34" s="230" customFormat="1" ht="14.25" customHeight="1">
      <c r="A81" s="266"/>
      <c r="C81" s="230" t="s">
        <v>281</v>
      </c>
      <c r="L81" s="1354" t="str">
        <f>'入学願書'!AA34&amp;"/"&amp;'入学願書'!F40</f>
        <v>/</v>
      </c>
      <c r="M81" s="1355"/>
      <c r="N81" s="1355"/>
      <c r="O81" s="1355"/>
      <c r="P81" s="1355"/>
      <c r="Q81" s="1355"/>
      <c r="R81" s="1355"/>
      <c r="S81" s="1355"/>
      <c r="T81" s="1355"/>
      <c r="U81" s="1355"/>
      <c r="W81" s="230" t="s">
        <v>19</v>
      </c>
      <c r="Z81" s="188"/>
      <c r="AA81" s="1351">
        <f>'入学願書'!AA42</f>
        <v>0</v>
      </c>
      <c r="AB81" s="1352"/>
      <c r="AC81" s="1352"/>
      <c r="AD81" s="1352"/>
      <c r="AE81" s="1352"/>
      <c r="AF81" s="1352"/>
      <c r="AG81" s="1352"/>
      <c r="AH81" s="273"/>
    </row>
    <row r="82" spans="1:34" s="230" customFormat="1" ht="12.75" customHeight="1">
      <c r="A82" s="228"/>
      <c r="D82" s="182" t="s">
        <v>282</v>
      </c>
      <c r="E82" s="182"/>
      <c r="F82" s="182"/>
      <c r="G82" s="182"/>
      <c r="H82" s="182"/>
      <c r="I82" s="182"/>
      <c r="J82" s="182"/>
      <c r="K82" s="182"/>
      <c r="L82" s="1356"/>
      <c r="M82" s="1356"/>
      <c r="N82" s="1356"/>
      <c r="O82" s="1356"/>
      <c r="P82" s="1356"/>
      <c r="Q82" s="1356"/>
      <c r="R82" s="1356"/>
      <c r="S82" s="1356"/>
      <c r="T82" s="1356"/>
      <c r="U82" s="1356"/>
      <c r="V82" s="182"/>
      <c r="W82" s="182" t="s">
        <v>66</v>
      </c>
      <c r="X82" s="182"/>
      <c r="AA82" s="1353"/>
      <c r="AB82" s="1353"/>
      <c r="AC82" s="1353"/>
      <c r="AD82" s="1353"/>
      <c r="AE82" s="1353"/>
      <c r="AF82" s="1353"/>
      <c r="AG82" s="1353"/>
      <c r="AH82" s="273"/>
    </row>
    <row r="83" spans="1:34" s="230" customFormat="1" ht="2.25" customHeight="1">
      <c r="A83" s="228"/>
      <c r="D83" s="182"/>
      <c r="E83" s="182"/>
      <c r="F83" s="182"/>
      <c r="G83" s="182"/>
      <c r="H83" s="182"/>
      <c r="I83" s="182"/>
      <c r="J83" s="182"/>
      <c r="K83" s="182"/>
      <c r="L83" s="269"/>
      <c r="M83" s="269"/>
      <c r="N83" s="269"/>
      <c r="O83" s="269"/>
      <c r="P83" s="269"/>
      <c r="Q83" s="269"/>
      <c r="R83" s="269"/>
      <c r="S83" s="269"/>
      <c r="T83" s="269"/>
      <c r="U83" s="269"/>
      <c r="V83" s="182"/>
      <c r="W83" s="182"/>
      <c r="X83" s="182"/>
      <c r="AA83" s="269"/>
      <c r="AB83" s="269"/>
      <c r="AC83" s="269"/>
      <c r="AD83" s="269"/>
      <c r="AE83" s="269"/>
      <c r="AF83" s="269"/>
      <c r="AG83" s="269"/>
      <c r="AH83" s="273"/>
    </row>
    <row r="84" spans="1:34" s="230" customFormat="1" ht="14.25" customHeight="1">
      <c r="A84" s="228"/>
      <c r="B84" s="189"/>
      <c r="C84" s="189" t="s">
        <v>283</v>
      </c>
      <c r="D84" s="189"/>
      <c r="H84" s="1360" t="e">
        <f>"約"&amp;ROUND('入学願書'!AA36/T84,1)&amp;"万"</f>
        <v>#DIV/0!</v>
      </c>
      <c r="I84" s="1322"/>
      <c r="J84" s="1322"/>
      <c r="K84" s="1322"/>
      <c r="L84" s="1322"/>
      <c r="M84" s="1322"/>
      <c r="N84" s="1322"/>
      <c r="O84" s="230" t="s">
        <v>27</v>
      </c>
      <c r="P84" s="1318" t="s">
        <v>727</v>
      </c>
      <c r="Q84" s="1318"/>
      <c r="R84" s="1318"/>
      <c r="S84" s="1318"/>
      <c r="T84" s="1319"/>
      <c r="U84" s="1319"/>
      <c r="V84" s="1319"/>
      <c r="W84" s="1319"/>
      <c r="X84" s="1319"/>
      <c r="Y84" s="1321"/>
      <c r="Z84" s="1322"/>
      <c r="AA84" s="1322"/>
      <c r="AB84" s="1323"/>
      <c r="AC84" s="1323"/>
      <c r="AD84" s="1323"/>
      <c r="AE84" s="1323"/>
      <c r="AF84" s="1323"/>
      <c r="AG84" s="1323"/>
      <c r="AH84" s="1324"/>
    </row>
    <row r="85" spans="1:34" s="230" customFormat="1" ht="12.75" customHeight="1">
      <c r="A85" s="228"/>
      <c r="B85" s="189"/>
      <c r="C85" s="189"/>
      <c r="D85" s="198" t="s">
        <v>284</v>
      </c>
      <c r="H85" s="1361"/>
      <c r="I85" s="1361"/>
      <c r="J85" s="1361"/>
      <c r="K85" s="1361"/>
      <c r="L85" s="1361"/>
      <c r="M85" s="1361"/>
      <c r="N85" s="1361"/>
      <c r="O85" s="182" t="s">
        <v>259</v>
      </c>
      <c r="P85" s="1318"/>
      <c r="Q85" s="1318"/>
      <c r="R85" s="1318"/>
      <c r="S85" s="1318"/>
      <c r="T85" s="1320"/>
      <c r="U85" s="1320"/>
      <c r="V85" s="1320"/>
      <c r="W85" s="1320"/>
      <c r="X85" s="1320"/>
      <c r="Y85" s="1322"/>
      <c r="Z85" s="1322"/>
      <c r="AA85" s="1322"/>
      <c r="AB85" s="1323"/>
      <c r="AC85" s="1323"/>
      <c r="AD85" s="1323"/>
      <c r="AE85" s="1323"/>
      <c r="AF85" s="1323"/>
      <c r="AG85" s="1323"/>
      <c r="AH85" s="1324"/>
    </row>
    <row r="86" spans="1:34" s="230" customFormat="1" ht="4.5" customHeight="1">
      <c r="A86" s="300"/>
      <c r="B86" s="301"/>
      <c r="C86" s="302"/>
      <c r="D86" s="211"/>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5"/>
    </row>
    <row r="87" spans="1:48" s="230" customFormat="1" ht="6" customHeight="1">
      <c r="A87" s="263"/>
      <c r="B87" s="263"/>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3"/>
      <c r="AQ87" s="458"/>
      <c r="AR87" s="458"/>
      <c r="AS87" s="458"/>
      <c r="AT87" s="458"/>
      <c r="AU87" s="458"/>
      <c r="AV87" s="458"/>
    </row>
    <row r="88" spans="1:48" ht="12"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Q88" s="459" t="s">
        <v>728</v>
      </c>
      <c r="AR88" s="459" t="s">
        <v>766</v>
      </c>
      <c r="AS88" s="460" t="s">
        <v>768</v>
      </c>
      <c r="AT88" s="459" t="s">
        <v>769</v>
      </c>
      <c r="AU88" s="459" t="s">
        <v>770</v>
      </c>
      <c r="AV88" s="459" t="s">
        <v>767</v>
      </c>
    </row>
    <row r="89" spans="1:48" ht="12"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Q89" s="459" t="s">
        <v>729</v>
      </c>
      <c r="AR89" s="459" t="s">
        <v>734</v>
      </c>
      <c r="AS89" s="459" t="s">
        <v>739</v>
      </c>
      <c r="AT89" s="459" t="s">
        <v>744</v>
      </c>
      <c r="AU89" s="459" t="s">
        <v>760</v>
      </c>
      <c r="AV89" s="459" t="s">
        <v>754</v>
      </c>
    </row>
    <row r="90" spans="34:48" ht="12" customHeight="1">
      <c r="AH90" s="184"/>
      <c r="AI90" s="184"/>
      <c r="AQ90" s="459" t="s">
        <v>730</v>
      </c>
      <c r="AR90" s="459" t="s">
        <v>735</v>
      </c>
      <c r="AS90" s="459" t="s">
        <v>740</v>
      </c>
      <c r="AT90" s="459" t="s">
        <v>745</v>
      </c>
      <c r="AU90" s="459" t="s">
        <v>761</v>
      </c>
      <c r="AV90" s="459" t="s">
        <v>755</v>
      </c>
    </row>
    <row r="91" spans="34:48" ht="12" customHeight="1">
      <c r="AH91" s="184"/>
      <c r="AI91" s="184"/>
      <c r="AQ91" s="459" t="s">
        <v>731</v>
      </c>
      <c r="AR91" s="459" t="s">
        <v>771</v>
      </c>
      <c r="AS91" s="459" t="s">
        <v>741</v>
      </c>
      <c r="AT91" s="459" t="s">
        <v>746</v>
      </c>
      <c r="AU91" s="459" t="s">
        <v>762</v>
      </c>
      <c r="AV91" s="459" t="s">
        <v>756</v>
      </c>
    </row>
    <row r="92" spans="34:48" ht="12" customHeight="1">
      <c r="AH92" s="184"/>
      <c r="AI92" s="184"/>
      <c r="AQ92" s="459" t="s">
        <v>732</v>
      </c>
      <c r="AR92" s="459" t="s">
        <v>772</v>
      </c>
      <c r="AS92" s="459" t="s">
        <v>742</v>
      </c>
      <c r="AT92" s="459" t="s">
        <v>747</v>
      </c>
      <c r="AU92" s="459" t="s">
        <v>763</v>
      </c>
      <c r="AV92" s="459" t="s">
        <v>757</v>
      </c>
    </row>
    <row r="93" spans="34:48" ht="12" customHeight="1">
      <c r="AH93" s="184"/>
      <c r="AI93" s="184"/>
      <c r="AQ93" s="459" t="s">
        <v>733</v>
      </c>
      <c r="AR93" s="459" t="s">
        <v>773</v>
      </c>
      <c r="AS93" s="459" t="s">
        <v>743</v>
      </c>
      <c r="AT93" s="459" t="s">
        <v>748</v>
      </c>
      <c r="AU93" s="459" t="s">
        <v>764</v>
      </c>
      <c r="AV93" s="459" t="s">
        <v>758</v>
      </c>
    </row>
    <row r="94" spans="34:48" ht="12" customHeight="1">
      <c r="AH94" s="184"/>
      <c r="AI94" s="184"/>
      <c r="AQ94" s="459"/>
      <c r="AR94" s="459" t="s">
        <v>736</v>
      </c>
      <c r="AS94" s="459"/>
      <c r="AT94" s="459" t="s">
        <v>749</v>
      </c>
      <c r="AU94" s="459" t="s">
        <v>765</v>
      </c>
      <c r="AV94" s="459" t="s">
        <v>759</v>
      </c>
    </row>
    <row r="95" spans="34:48" ht="12" customHeight="1">
      <c r="AH95" s="184"/>
      <c r="AI95" s="184"/>
      <c r="AQ95" s="459"/>
      <c r="AR95" s="459" t="s">
        <v>774</v>
      </c>
      <c r="AS95" s="459"/>
      <c r="AT95" s="459" t="s">
        <v>750</v>
      </c>
      <c r="AU95" s="459"/>
      <c r="AV95" s="459"/>
    </row>
    <row r="96" spans="34:48" ht="12" customHeight="1">
      <c r="AH96" s="184"/>
      <c r="AI96" s="184"/>
      <c r="AQ96" s="459"/>
      <c r="AR96" s="459" t="s">
        <v>737</v>
      </c>
      <c r="AS96" s="459"/>
      <c r="AT96" s="459" t="s">
        <v>751</v>
      </c>
      <c r="AU96" s="459"/>
      <c r="AV96" s="459"/>
    </row>
    <row r="97" spans="34:48" ht="12" customHeight="1">
      <c r="AH97" s="184"/>
      <c r="AI97" s="184"/>
      <c r="AQ97" s="459"/>
      <c r="AR97" s="459" t="s">
        <v>775</v>
      </c>
      <c r="AS97" s="459"/>
      <c r="AT97" s="459" t="s">
        <v>752</v>
      </c>
      <c r="AU97" s="459"/>
      <c r="AV97" s="459"/>
    </row>
    <row r="98" spans="34:48" ht="12" customHeight="1">
      <c r="AH98" s="184"/>
      <c r="AI98" s="184"/>
      <c r="AQ98" s="459"/>
      <c r="AR98" s="459" t="s">
        <v>738</v>
      </c>
      <c r="AS98" s="459"/>
      <c r="AT98" s="459" t="s">
        <v>753</v>
      </c>
      <c r="AU98" s="459"/>
      <c r="AV98" s="459"/>
    </row>
    <row r="99" spans="34:48" ht="12" customHeight="1">
      <c r="AH99" s="184"/>
      <c r="AI99" s="184"/>
      <c r="AQ99" s="461"/>
      <c r="AR99" s="461"/>
      <c r="AS99" s="461"/>
      <c r="AT99" s="461"/>
      <c r="AU99" s="461"/>
      <c r="AV99" s="461"/>
    </row>
    <row r="100" spans="34:35" ht="12" customHeight="1">
      <c r="AH100" s="184"/>
      <c r="AI100" s="184"/>
    </row>
    <row r="101" spans="34:35" ht="12" customHeight="1">
      <c r="AH101" s="184"/>
      <c r="AI101" s="184"/>
    </row>
    <row r="102" spans="34:35" ht="12" customHeight="1">
      <c r="AH102" s="184"/>
      <c r="AI102" s="184"/>
    </row>
    <row r="103" spans="34:35" ht="12" customHeight="1">
      <c r="AH103" s="184"/>
      <c r="AI103" s="184"/>
    </row>
    <row r="104" spans="34:35" ht="12" customHeight="1">
      <c r="AH104" s="184"/>
      <c r="AI104" s="184"/>
    </row>
    <row r="105" spans="34:35" ht="12" customHeight="1">
      <c r="AH105" s="184"/>
      <c r="AI105" s="184"/>
    </row>
    <row r="106" spans="34:35" ht="12" customHeight="1">
      <c r="AH106" s="184"/>
      <c r="AI106" s="184"/>
    </row>
    <row r="107" spans="34:35" ht="12" customHeight="1">
      <c r="AH107" s="184"/>
      <c r="AI107" s="184"/>
    </row>
    <row r="108" spans="34:35" ht="12" customHeight="1">
      <c r="AH108" s="184"/>
      <c r="AI108" s="184"/>
    </row>
    <row r="109" spans="34:35" ht="12" customHeight="1">
      <c r="AH109" s="184"/>
      <c r="AI109" s="184"/>
    </row>
    <row r="110" spans="34:35" ht="12" customHeight="1">
      <c r="AH110" s="184"/>
      <c r="AI110" s="184"/>
    </row>
    <row r="111" spans="34:35" ht="12" customHeight="1">
      <c r="AH111" s="184"/>
      <c r="AI111" s="184"/>
    </row>
    <row r="112" spans="34:35" ht="12" customHeight="1">
      <c r="AH112" s="184"/>
      <c r="AI112" s="184"/>
    </row>
    <row r="113" spans="34:35" ht="12" customHeight="1">
      <c r="AH113" s="184"/>
      <c r="AI113" s="184"/>
    </row>
    <row r="114" spans="34:35" ht="12" customHeight="1">
      <c r="AH114" s="184"/>
      <c r="AI114" s="184"/>
    </row>
    <row r="115" spans="34:35" ht="12" customHeight="1">
      <c r="AH115" s="184"/>
      <c r="AI115" s="184"/>
    </row>
    <row r="116" spans="34:35" ht="12" customHeight="1">
      <c r="AH116" s="184"/>
      <c r="AI116" s="184"/>
    </row>
    <row r="117" spans="34:35" ht="12" customHeight="1">
      <c r="AH117" s="184"/>
      <c r="AI117" s="184"/>
    </row>
    <row r="118" spans="34:35" ht="12" customHeight="1">
      <c r="AH118" s="184"/>
      <c r="AI118" s="184"/>
    </row>
    <row r="119" spans="34:35" ht="12" customHeight="1">
      <c r="AH119" s="184"/>
      <c r="AI119" s="184"/>
    </row>
    <row r="120" spans="34:35" ht="12" customHeight="1">
      <c r="AH120" s="184"/>
      <c r="AI120" s="184"/>
    </row>
    <row r="121" spans="34:35" ht="12" customHeight="1">
      <c r="AH121" s="184"/>
      <c r="AI121" s="184"/>
    </row>
    <row r="122" spans="34:35" ht="12" customHeight="1">
      <c r="AH122" s="184"/>
      <c r="AI122" s="184"/>
    </row>
    <row r="123" spans="34:35" ht="12" customHeight="1">
      <c r="AH123" s="184"/>
      <c r="AI123" s="184"/>
    </row>
    <row r="124" spans="34:35" ht="12" customHeight="1">
      <c r="AH124" s="184"/>
      <c r="AI124" s="184"/>
    </row>
    <row r="125" spans="34:35" ht="12" customHeight="1">
      <c r="AH125" s="184"/>
      <c r="AI125" s="184"/>
    </row>
    <row r="126" spans="34:35" ht="12" customHeight="1">
      <c r="AH126" s="184"/>
      <c r="AI126" s="184"/>
    </row>
    <row r="127" spans="34:35" ht="12" customHeight="1">
      <c r="AH127" s="184"/>
      <c r="AI127" s="184"/>
    </row>
    <row r="128" spans="34:35" ht="12" customHeight="1">
      <c r="AH128" s="184"/>
      <c r="AI128" s="184"/>
    </row>
    <row r="129" spans="34:35" ht="12" customHeight="1">
      <c r="AH129" s="184"/>
      <c r="AI129" s="184"/>
    </row>
    <row r="130" spans="34:35" ht="12" customHeight="1">
      <c r="AH130" s="184"/>
      <c r="AI130" s="184"/>
    </row>
    <row r="131" spans="34:35" ht="12" customHeight="1">
      <c r="AH131" s="184"/>
      <c r="AI131" s="184"/>
    </row>
    <row r="132" spans="34:35" ht="12" customHeight="1">
      <c r="AH132" s="184"/>
      <c r="AI132" s="184"/>
    </row>
    <row r="133" spans="34:35" ht="12" customHeight="1">
      <c r="AH133" s="184"/>
      <c r="AI133" s="184"/>
    </row>
    <row r="134" spans="34:35" ht="12" customHeight="1">
      <c r="AH134" s="184"/>
      <c r="AI134" s="184"/>
    </row>
    <row r="135" spans="34:35" ht="12" customHeight="1">
      <c r="AH135" s="184"/>
      <c r="AI135" s="184"/>
    </row>
    <row r="136" spans="34:35" ht="12" customHeight="1">
      <c r="AH136" s="184"/>
      <c r="AI136" s="184"/>
    </row>
    <row r="137" spans="34:35" ht="12" customHeight="1">
      <c r="AH137" s="184"/>
      <c r="AI137" s="184"/>
    </row>
    <row r="138" spans="34:35" ht="12" customHeight="1">
      <c r="AH138" s="184"/>
      <c r="AI138" s="184"/>
    </row>
    <row r="139" spans="34:35" ht="12" customHeight="1">
      <c r="AH139" s="184"/>
      <c r="AI139" s="184"/>
    </row>
    <row r="140" spans="34:35" ht="12" customHeight="1">
      <c r="AH140" s="184"/>
      <c r="AI140" s="184"/>
    </row>
    <row r="141" spans="34:35" ht="12" customHeight="1">
      <c r="AH141" s="184"/>
      <c r="AI141" s="184"/>
    </row>
    <row r="142" spans="34:35" ht="12" customHeight="1">
      <c r="AH142" s="184"/>
      <c r="AI142" s="184"/>
    </row>
    <row r="143" spans="34:35" ht="12" customHeight="1">
      <c r="AH143" s="184"/>
      <c r="AI143" s="184"/>
    </row>
    <row r="144" spans="34:35" ht="12" customHeight="1">
      <c r="AH144" s="184"/>
      <c r="AI144" s="184"/>
    </row>
    <row r="145" spans="34:35" ht="12" customHeight="1">
      <c r="AH145" s="184"/>
      <c r="AI145" s="184"/>
    </row>
    <row r="146" spans="34:35" ht="12" customHeight="1">
      <c r="AH146" s="184"/>
      <c r="AI146" s="184"/>
    </row>
    <row r="147" spans="34:35" ht="12" customHeight="1">
      <c r="AH147" s="184"/>
      <c r="AI147" s="184"/>
    </row>
    <row r="148" spans="34:35" ht="12" customHeight="1">
      <c r="AH148" s="184"/>
      <c r="AI148" s="184"/>
    </row>
    <row r="149" spans="34:35" ht="12" customHeight="1">
      <c r="AH149" s="184"/>
      <c r="AI149" s="184"/>
    </row>
    <row r="150" spans="34:35" ht="12" customHeight="1">
      <c r="AH150" s="184"/>
      <c r="AI150" s="184"/>
    </row>
    <row r="151" spans="34:35" ht="12" customHeight="1">
      <c r="AH151" s="184"/>
      <c r="AI151" s="184"/>
    </row>
    <row r="152" spans="34:35" ht="12" customHeight="1">
      <c r="AH152" s="184"/>
      <c r="AI152" s="184"/>
    </row>
    <row r="153" spans="34:35" ht="12" customHeight="1">
      <c r="AH153" s="184"/>
      <c r="AI153" s="184"/>
    </row>
    <row r="154" spans="34:35" ht="12" customHeight="1">
      <c r="AH154" s="184"/>
      <c r="AI154" s="184"/>
    </row>
    <row r="155" spans="34:35" ht="12" customHeight="1">
      <c r="AH155" s="184"/>
      <c r="AI155" s="184"/>
    </row>
    <row r="156" spans="34:35" ht="12" customHeight="1">
      <c r="AH156" s="184"/>
      <c r="AI156" s="184"/>
    </row>
    <row r="157" spans="34:35" ht="12" customHeight="1">
      <c r="AH157" s="184"/>
      <c r="AI157" s="184"/>
    </row>
    <row r="158" spans="34:35" ht="12" customHeight="1">
      <c r="AH158" s="184"/>
      <c r="AI158" s="184"/>
    </row>
    <row r="159" spans="34:35" ht="12" customHeight="1">
      <c r="AH159" s="184"/>
      <c r="AI159" s="184"/>
    </row>
    <row r="160" spans="34:35" ht="12" customHeight="1">
      <c r="AH160" s="184"/>
      <c r="AI160" s="184"/>
    </row>
    <row r="161" spans="34:35" ht="12" customHeight="1">
      <c r="AH161" s="184"/>
      <c r="AI161" s="184"/>
    </row>
    <row r="162" spans="34:35" ht="12" customHeight="1">
      <c r="AH162" s="184"/>
      <c r="AI162" s="184"/>
    </row>
    <row r="163" spans="34:35" ht="12" customHeight="1">
      <c r="AH163" s="184"/>
      <c r="AI163" s="184"/>
    </row>
    <row r="164" spans="34:35" ht="12" customHeight="1">
      <c r="AH164" s="184"/>
      <c r="AI164" s="184"/>
    </row>
    <row r="165" spans="34:35" ht="12" customHeight="1">
      <c r="AH165" s="184"/>
      <c r="AI165" s="184"/>
    </row>
    <row r="166" spans="34:35" ht="12" customHeight="1">
      <c r="AH166" s="184"/>
      <c r="AI166" s="184"/>
    </row>
    <row r="167" spans="34:35" ht="12" customHeight="1">
      <c r="AH167" s="184"/>
      <c r="AI167" s="184"/>
    </row>
    <row r="168" spans="34:35" ht="12" customHeight="1">
      <c r="AH168" s="184"/>
      <c r="AI168" s="184"/>
    </row>
    <row r="169" spans="34:35" ht="12" customHeight="1">
      <c r="AH169" s="184"/>
      <c r="AI169" s="184"/>
    </row>
    <row r="170" spans="34:35" ht="12" customHeight="1">
      <c r="AH170" s="184"/>
      <c r="AI170" s="184"/>
    </row>
    <row r="171" spans="34:35" ht="12" customHeight="1">
      <c r="AH171" s="184"/>
      <c r="AI171" s="184"/>
    </row>
    <row r="172" spans="34:35" ht="12" customHeight="1">
      <c r="AH172" s="184"/>
      <c r="AI172" s="184"/>
    </row>
    <row r="173" spans="34:35" ht="12" customHeight="1">
      <c r="AH173" s="184"/>
      <c r="AI173" s="184"/>
    </row>
    <row r="174" spans="34:35" ht="12" customHeight="1">
      <c r="AH174" s="184"/>
      <c r="AI174" s="184"/>
    </row>
    <row r="175" spans="34:35" ht="12" customHeight="1">
      <c r="AH175" s="184"/>
      <c r="AI175" s="184"/>
    </row>
    <row r="176" spans="34:35" ht="12" customHeight="1">
      <c r="AH176" s="184"/>
      <c r="AI176" s="184"/>
    </row>
    <row r="177" spans="34:35" ht="12" customHeight="1">
      <c r="AH177" s="184"/>
      <c r="AI177" s="184"/>
    </row>
    <row r="178" spans="34:35" ht="12" customHeight="1">
      <c r="AH178" s="184"/>
      <c r="AI178" s="184"/>
    </row>
    <row r="179" spans="34:35" ht="12" customHeight="1">
      <c r="AH179" s="184"/>
      <c r="AI179" s="184"/>
    </row>
    <row r="180" spans="34:35" ht="12" customHeight="1">
      <c r="AH180" s="184"/>
      <c r="AI180" s="184"/>
    </row>
    <row r="181" spans="34:35" ht="12" customHeight="1">
      <c r="AH181" s="184"/>
      <c r="AI181" s="184"/>
    </row>
    <row r="182" spans="34:35" ht="12" customHeight="1">
      <c r="AH182" s="184"/>
      <c r="AI182" s="184"/>
    </row>
    <row r="183" spans="34:35" ht="12" customHeight="1">
      <c r="AH183" s="184"/>
      <c r="AI183" s="184"/>
    </row>
    <row r="184" spans="34:35" ht="12" customHeight="1">
      <c r="AH184" s="184"/>
      <c r="AI184" s="184"/>
    </row>
    <row r="185" spans="34:35" ht="12" customHeight="1">
      <c r="AH185" s="184"/>
      <c r="AI185" s="184"/>
    </row>
    <row r="186" spans="34:35" ht="12" customHeight="1">
      <c r="AH186" s="184"/>
      <c r="AI186" s="184"/>
    </row>
    <row r="187" spans="34:35" ht="12" customHeight="1">
      <c r="AH187" s="184"/>
      <c r="AI187" s="184"/>
    </row>
    <row r="188" spans="34:35" ht="12" customHeight="1">
      <c r="AH188" s="184"/>
      <c r="AI188" s="184"/>
    </row>
    <row r="189" spans="34:35" ht="12" customHeight="1">
      <c r="AH189" s="184"/>
      <c r="AI189" s="184"/>
    </row>
    <row r="190" spans="34:35" ht="12" customHeight="1">
      <c r="AH190" s="184"/>
      <c r="AI190" s="184"/>
    </row>
    <row r="191" spans="34:35" ht="12" customHeight="1">
      <c r="AH191" s="184"/>
      <c r="AI191" s="184"/>
    </row>
    <row r="192" spans="34:35" ht="12" customHeight="1">
      <c r="AH192" s="184"/>
      <c r="AI192" s="184"/>
    </row>
    <row r="193" spans="34:35" ht="12" customHeight="1">
      <c r="AH193" s="184"/>
      <c r="AI193" s="184"/>
    </row>
    <row r="194" spans="34:35" ht="12" customHeight="1">
      <c r="AH194" s="184"/>
      <c r="AI194" s="184"/>
    </row>
    <row r="195" spans="34:35" ht="12" customHeight="1">
      <c r="AH195" s="184"/>
      <c r="AI195" s="184"/>
    </row>
    <row r="196" spans="34:35" ht="12" customHeight="1">
      <c r="AH196" s="184"/>
      <c r="AI196" s="184"/>
    </row>
    <row r="197" spans="34:35" ht="12" customHeight="1">
      <c r="AH197" s="184"/>
      <c r="AI197" s="184"/>
    </row>
    <row r="198" spans="34:35" ht="12" customHeight="1">
      <c r="AH198" s="184"/>
      <c r="AI198" s="184"/>
    </row>
    <row r="199" spans="34:35" ht="12" customHeight="1">
      <c r="AH199" s="184"/>
      <c r="AI199" s="184"/>
    </row>
    <row r="200" spans="34:35" ht="12" customHeight="1">
      <c r="AH200" s="184"/>
      <c r="AI200" s="184"/>
    </row>
    <row r="201" spans="34:35" ht="12" customHeight="1">
      <c r="AH201" s="184"/>
      <c r="AI201" s="184"/>
    </row>
    <row r="202" spans="34:35" ht="12" customHeight="1">
      <c r="AH202" s="184"/>
      <c r="AI202" s="184"/>
    </row>
    <row r="203" spans="34:35" ht="12" customHeight="1">
      <c r="AH203" s="184"/>
      <c r="AI203" s="184"/>
    </row>
    <row r="204" spans="34:35" ht="12" customHeight="1">
      <c r="AH204" s="184"/>
      <c r="AI204" s="184"/>
    </row>
    <row r="205" spans="34:35" ht="12" customHeight="1">
      <c r="AH205" s="184"/>
      <c r="AI205" s="184"/>
    </row>
    <row r="206" spans="34:35" ht="12" customHeight="1">
      <c r="AH206" s="184"/>
      <c r="AI206" s="184"/>
    </row>
    <row r="207" spans="34:35" ht="12" customHeight="1">
      <c r="AH207" s="184"/>
      <c r="AI207" s="184"/>
    </row>
    <row r="208" spans="34:35" ht="12" customHeight="1">
      <c r="AH208" s="184"/>
      <c r="AI208" s="184"/>
    </row>
    <row r="209" spans="34:35" ht="12" customHeight="1">
      <c r="AH209" s="184"/>
      <c r="AI209" s="184"/>
    </row>
    <row r="210" spans="34:35" ht="12" customHeight="1">
      <c r="AH210" s="184"/>
      <c r="AI210" s="184"/>
    </row>
    <row r="211" spans="34:35" ht="12" customHeight="1">
      <c r="AH211" s="184"/>
      <c r="AI211" s="184"/>
    </row>
    <row r="212" spans="34:35" ht="12" customHeight="1">
      <c r="AH212" s="184"/>
      <c r="AI212" s="184"/>
    </row>
    <row r="213" spans="34:35" ht="12" customHeight="1">
      <c r="AH213" s="184"/>
      <c r="AI213" s="184"/>
    </row>
    <row r="214" spans="34:35" ht="12" customHeight="1">
      <c r="AH214" s="184"/>
      <c r="AI214" s="184"/>
    </row>
    <row r="215" spans="34:35" ht="12" customHeight="1">
      <c r="AH215" s="184"/>
      <c r="AI215" s="184"/>
    </row>
    <row r="216" spans="34:35" ht="12" customHeight="1">
      <c r="AH216" s="184"/>
      <c r="AI216" s="184"/>
    </row>
    <row r="217" spans="34:35" ht="12" customHeight="1">
      <c r="AH217" s="184"/>
      <c r="AI217" s="184"/>
    </row>
    <row r="218" spans="34:35" ht="12" customHeight="1">
      <c r="AH218" s="184"/>
      <c r="AI218" s="184"/>
    </row>
    <row r="219" spans="34:35" ht="12" customHeight="1">
      <c r="AH219" s="184"/>
      <c r="AI219" s="184"/>
    </row>
    <row r="220" spans="34:35" ht="12" customHeight="1">
      <c r="AH220" s="184"/>
      <c r="AI220" s="184"/>
    </row>
    <row r="221" spans="34:35" ht="12" customHeight="1">
      <c r="AH221" s="184"/>
      <c r="AI221" s="184"/>
    </row>
    <row r="222" spans="34:35" ht="12" customHeight="1">
      <c r="AH222" s="184"/>
      <c r="AI222" s="184"/>
    </row>
    <row r="223" spans="34:35" ht="12" customHeight="1">
      <c r="AH223" s="184"/>
      <c r="AI223" s="184"/>
    </row>
    <row r="224" spans="34:35" ht="12" customHeight="1">
      <c r="AH224" s="184"/>
      <c r="AI224" s="184"/>
    </row>
    <row r="225" spans="34:35" ht="12" customHeight="1">
      <c r="AH225" s="184"/>
      <c r="AI225" s="184"/>
    </row>
    <row r="226" spans="34:35" ht="12" customHeight="1">
      <c r="AH226" s="184"/>
      <c r="AI226" s="184"/>
    </row>
    <row r="227" spans="34:35" ht="12" customHeight="1">
      <c r="AH227" s="184"/>
      <c r="AI227" s="184"/>
    </row>
    <row r="228" spans="34:35" ht="12" customHeight="1">
      <c r="AH228" s="184"/>
      <c r="AI228" s="184"/>
    </row>
    <row r="229" spans="34:35" ht="12" customHeight="1">
      <c r="AH229" s="184"/>
      <c r="AI229" s="184"/>
    </row>
    <row r="230" spans="34:35" ht="12" customHeight="1">
      <c r="AH230" s="184"/>
      <c r="AI230" s="184"/>
    </row>
    <row r="231" spans="34:35" ht="12" customHeight="1">
      <c r="AH231" s="184"/>
      <c r="AI231" s="184"/>
    </row>
    <row r="232" spans="34:35" ht="12" customHeight="1">
      <c r="AH232" s="184"/>
      <c r="AI232" s="184"/>
    </row>
    <row r="233" spans="34:35" ht="12" customHeight="1">
      <c r="AH233" s="184"/>
      <c r="AI233" s="184"/>
    </row>
  </sheetData>
  <sheetProtection formatCells="0" selectLockedCells="1"/>
  <mergeCells count="70">
    <mergeCell ref="AF21:AG21"/>
    <mergeCell ref="P22:W22"/>
    <mergeCell ref="AF22:AG22"/>
    <mergeCell ref="AF27:AG27"/>
    <mergeCell ref="O36:P36"/>
    <mergeCell ref="Q36:R36"/>
    <mergeCell ref="AD21:AE22"/>
    <mergeCell ref="X21:AB22"/>
    <mergeCell ref="Y36:Z37"/>
    <mergeCell ref="E29:R30"/>
    <mergeCell ref="S1:X2"/>
    <mergeCell ref="M1:R2"/>
    <mergeCell ref="AA52:AB52"/>
    <mergeCell ref="O21:W21"/>
    <mergeCell ref="W52:X52"/>
    <mergeCell ref="G33:T34"/>
    <mergeCell ref="G36:J37"/>
    <mergeCell ref="S36:V37"/>
    <mergeCell ref="W36:X36"/>
    <mergeCell ref="AA36:AB36"/>
    <mergeCell ref="G57:N58"/>
    <mergeCell ref="AA57:AF58"/>
    <mergeCell ref="J60:Q61"/>
    <mergeCell ref="W37:X37"/>
    <mergeCell ref="AA37:AB37"/>
    <mergeCell ref="H84:N85"/>
    <mergeCell ref="G71:L72"/>
    <mergeCell ref="R71:U72"/>
    <mergeCell ref="G52:J53"/>
    <mergeCell ref="S52:V53"/>
    <mergeCell ref="AA71:AF72"/>
    <mergeCell ref="G76:U77"/>
    <mergeCell ref="G78:U79"/>
    <mergeCell ref="AA78:AG79"/>
    <mergeCell ref="L81:U82"/>
    <mergeCell ref="K53:L53"/>
    <mergeCell ref="AA53:AB53"/>
    <mergeCell ref="AA81:AG82"/>
    <mergeCell ref="AA60:AF61"/>
    <mergeCell ref="F63:M64"/>
    <mergeCell ref="Q52:R52"/>
    <mergeCell ref="O53:P53"/>
    <mergeCell ref="Q53:R53"/>
    <mergeCell ref="K52:L52"/>
    <mergeCell ref="O52:P52"/>
    <mergeCell ref="M36:N37"/>
    <mergeCell ref="K37:L37"/>
    <mergeCell ref="F39:AG40"/>
    <mergeCell ref="F42:AG43"/>
    <mergeCell ref="G49:T50"/>
    <mergeCell ref="I68:P69"/>
    <mergeCell ref="AA68:AF69"/>
    <mergeCell ref="M52:N53"/>
    <mergeCell ref="Y52:Z53"/>
    <mergeCell ref="G5:AG6"/>
    <mergeCell ref="F8:S9"/>
    <mergeCell ref="Y8:AG9"/>
    <mergeCell ref="V11:Y12"/>
    <mergeCell ref="Z19:AF20"/>
    <mergeCell ref="W53:X53"/>
    <mergeCell ref="H21:N22"/>
    <mergeCell ref="B25:AG26"/>
    <mergeCell ref="P84:S85"/>
    <mergeCell ref="T84:X85"/>
    <mergeCell ref="Y84:AA85"/>
    <mergeCell ref="AB84:AH85"/>
    <mergeCell ref="O37:P37"/>
    <mergeCell ref="Q37:R37"/>
    <mergeCell ref="V29:AG30"/>
    <mergeCell ref="K36:L36"/>
  </mergeCells>
  <conditionalFormatting sqref="H21:N22 V11:Y12 X21:AB22 AD21:AE22 E29:R30 V29:AG30 G33:T34 G36:J37 M36:N37 S36:V37 Y36:Z37 AA57:AF58 AA68:AF69 G76:U79 L81:U82 AB80 AA81:AG82 AA78:AG79 H84:N85">
    <cfRule type="cellIs" priority="3" dxfId="32" operator="equal" stopIfTrue="1">
      <formula>0</formula>
    </cfRule>
  </conditionalFormatting>
  <conditionalFormatting sqref="L81:U82">
    <cfRule type="cellIs" priority="2" dxfId="34" operator="equal" stopIfTrue="1">
      <formula>0</formula>
    </cfRule>
  </conditionalFormatting>
  <conditionalFormatting sqref="Y36:Z37">
    <cfRule type="cellIs" priority="1" dxfId="28" operator="equal" stopIfTrue="1">
      <formula>"現在"</formula>
    </cfRule>
  </conditionalFormatting>
  <dataValidations count="3">
    <dataValidation type="list" allowBlank="1" showInputMessage="1" showErrorMessage="1" sqref="H15 M15 R15 X15 C17 J17 Q17 V17 AB17 C19 J19 P19 V19 B27 B32 B39 B57 S57 B60 V60 B63 B68 S68 W71">
      <formula1>"□,■"</formula1>
    </dataValidation>
    <dataValidation type="list" allowBlank="1" showInputMessage="1" sqref="E29:R30">
      <formula1>$AQ$88:$AV$88</formula1>
    </dataValidation>
    <dataValidation type="list" allowBlank="1" showInputMessage="1" showErrorMessage="1" sqref="V29:AG30">
      <formula1>INDIRECT($E$29)</formula1>
    </dataValidation>
  </dataValidations>
  <printOptions horizontalCentered="1"/>
  <pageMargins left="0.3937007874015748" right="0.3937007874015748" top="0.1968503937007874" bottom="0.1968503937007874" header="0" footer="0"/>
  <pageSetup horizontalDpi="600" verticalDpi="600" orientation="portrait" paperSize="9" scale="95" r:id="rId4"/>
  <ignoredErrors>
    <ignoredError sqref="G5 Y8 F8 G33 G36 M36 S36 Y36 H21 X21 AD21"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Sheet4">
    <tabColor rgb="FFFFFF00"/>
  </sheetPr>
  <dimension ref="A1:AO227"/>
  <sheetViews>
    <sheetView showGridLines="0" view="pageBreakPreview" zoomScale="145" zoomScaleNormal="75" zoomScaleSheetLayoutView="145" zoomScalePageLayoutView="0" workbookViewId="0" topLeftCell="A1">
      <selection activeCell="C6" sqref="C6:G6"/>
    </sheetView>
  </sheetViews>
  <sheetFormatPr defaultColWidth="2.625" defaultRowHeight="12" customHeight="1"/>
  <cols>
    <col min="1" max="16384" width="2.625" style="176" customWidth="1"/>
  </cols>
  <sheetData>
    <row r="1" spans="1:26" ht="15" customHeight="1">
      <c r="A1" s="177" t="s">
        <v>285</v>
      </c>
      <c r="L1" s="445"/>
      <c r="M1" s="1404"/>
      <c r="N1" s="1405"/>
      <c r="O1" s="1405"/>
      <c r="P1" s="1405"/>
      <c r="Q1" s="1405"/>
      <c r="R1" s="1405"/>
      <c r="S1" s="1405"/>
      <c r="T1" s="1401"/>
      <c r="U1" s="1402"/>
      <c r="V1" s="1402"/>
      <c r="W1" s="1402"/>
      <c r="X1" s="1402"/>
      <c r="Y1" s="1402"/>
      <c r="Z1" s="184" t="s">
        <v>185</v>
      </c>
    </row>
    <row r="2" spans="1:26" ht="15" customHeight="1">
      <c r="A2" s="178" t="s">
        <v>286</v>
      </c>
      <c r="L2" s="446"/>
      <c r="M2" s="1406"/>
      <c r="N2" s="1406"/>
      <c r="O2" s="1406"/>
      <c r="P2" s="1406"/>
      <c r="Q2" s="1406"/>
      <c r="R2" s="1406"/>
      <c r="S2" s="1406"/>
      <c r="T2" s="1403"/>
      <c r="U2" s="1403"/>
      <c r="V2" s="1403"/>
      <c r="W2" s="1403"/>
      <c r="X2" s="1403"/>
      <c r="Y2" s="1403"/>
      <c r="Z2" s="182" t="s">
        <v>187</v>
      </c>
    </row>
    <row r="3" spans="1:34" s="230" customFormat="1" ht="2.25" customHeight="1">
      <c r="A3" s="262"/>
      <c r="B3" s="263"/>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71"/>
    </row>
    <row r="4" spans="1:41" s="188" customFormat="1" ht="14.25" customHeight="1">
      <c r="A4" s="228"/>
      <c r="B4" s="230" t="s">
        <v>287</v>
      </c>
      <c r="C4" s="230"/>
      <c r="D4" s="230"/>
      <c r="E4" s="230"/>
      <c r="F4" s="230"/>
      <c r="G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19"/>
      <c r="AO4" s="244"/>
    </row>
    <row r="5" spans="1:41" s="188" customFormat="1" ht="14.25" customHeight="1">
      <c r="A5" s="181"/>
      <c r="B5" s="265"/>
      <c r="C5" s="193" t="s">
        <v>288</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72"/>
      <c r="AO5" s="244"/>
    </row>
    <row r="6" spans="1:41" s="188" customFormat="1" ht="2.25" customHeight="1">
      <c r="A6" s="181"/>
      <c r="B6" s="265"/>
      <c r="C6" s="193"/>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72"/>
      <c r="AO6" s="244"/>
    </row>
    <row r="7" spans="1:34" s="188" customFormat="1" ht="14.25" customHeight="1">
      <c r="A7" s="228"/>
      <c r="B7" s="230"/>
      <c r="C7" s="511" t="str">
        <f>IF(COUNTIF('経費支弁書'!X58,"*丈夫*"),"■","□")</f>
        <v>□</v>
      </c>
      <c r="D7" s="189" t="s">
        <v>289</v>
      </c>
      <c r="E7" s="189"/>
      <c r="F7" s="511" t="str">
        <f>IF(COUNTIF('経費支弁書'!X58,"*妻*"),"■","□")</f>
        <v>□</v>
      </c>
      <c r="G7" s="189" t="s">
        <v>290</v>
      </c>
      <c r="I7" s="381" t="str">
        <f>IF(COUNTIF('経費支弁書'!X58,"*Father*"),"■","□")</f>
        <v>□</v>
      </c>
      <c r="J7" s="189" t="s">
        <v>291</v>
      </c>
      <c r="K7" s="189"/>
      <c r="L7" s="381" t="str">
        <f>IF(COUNTIF('経費支弁書'!X58,"*Mother*"),"■","□")</f>
        <v>□</v>
      </c>
      <c r="M7" s="188" t="s">
        <v>292</v>
      </c>
      <c r="N7" s="189"/>
      <c r="O7" s="242" t="s">
        <v>76</v>
      </c>
      <c r="P7" s="189" t="s">
        <v>293</v>
      </c>
      <c r="Q7" s="189"/>
      <c r="S7" s="242" t="s">
        <v>76</v>
      </c>
      <c r="T7" s="189" t="s">
        <v>294</v>
      </c>
      <c r="U7" s="189"/>
      <c r="W7" s="242" t="s">
        <v>76</v>
      </c>
      <c r="X7" s="189" t="s">
        <v>295</v>
      </c>
      <c r="Y7" s="189"/>
      <c r="Z7" s="189"/>
      <c r="AA7" s="242" t="s">
        <v>76</v>
      </c>
      <c r="AB7" s="188" t="s">
        <v>296</v>
      </c>
      <c r="AC7" s="189"/>
      <c r="AD7" s="189"/>
      <c r="AF7" s="189"/>
      <c r="AG7" s="189"/>
      <c r="AH7" s="219"/>
    </row>
    <row r="8" spans="1:34" s="188" customFormat="1" ht="14.25" customHeight="1">
      <c r="A8" s="228"/>
      <c r="B8" s="230"/>
      <c r="C8" s="189"/>
      <c r="D8" s="178" t="s">
        <v>297</v>
      </c>
      <c r="E8" s="178"/>
      <c r="F8" s="178"/>
      <c r="G8" s="178" t="s">
        <v>298</v>
      </c>
      <c r="H8" s="178"/>
      <c r="I8" s="178"/>
      <c r="J8" s="178" t="s">
        <v>299</v>
      </c>
      <c r="K8" s="178"/>
      <c r="L8" s="178"/>
      <c r="M8" s="178" t="s">
        <v>300</v>
      </c>
      <c r="N8" s="178"/>
      <c r="O8" s="178"/>
      <c r="P8" s="178" t="s">
        <v>301</v>
      </c>
      <c r="Q8" s="178"/>
      <c r="R8" s="178"/>
      <c r="S8" s="178"/>
      <c r="T8" s="178" t="s">
        <v>302</v>
      </c>
      <c r="U8" s="178"/>
      <c r="V8" s="178"/>
      <c r="W8" s="178"/>
      <c r="X8" s="178" t="s">
        <v>303</v>
      </c>
      <c r="Y8" s="178"/>
      <c r="Z8" s="178"/>
      <c r="AA8" s="178"/>
      <c r="AB8" s="178" t="s">
        <v>304</v>
      </c>
      <c r="AC8" s="189"/>
      <c r="AD8" s="189"/>
      <c r="AE8" s="189"/>
      <c r="AF8" s="189"/>
      <c r="AG8" s="189"/>
      <c r="AH8" s="219"/>
    </row>
    <row r="9" spans="1:34" s="188" customFormat="1" ht="2.25" customHeight="1">
      <c r="A9" s="228"/>
      <c r="B9" s="230"/>
      <c r="C9" s="189"/>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89"/>
      <c r="AD9" s="189"/>
      <c r="AE9" s="189"/>
      <c r="AF9" s="189"/>
      <c r="AG9" s="189"/>
      <c r="AH9" s="219"/>
    </row>
    <row r="10" spans="1:35" s="174" customFormat="1" ht="14.25" customHeight="1">
      <c r="A10" s="228"/>
      <c r="B10" s="230"/>
      <c r="C10" s="511" t="str">
        <f>IF(OR(COUNTIF('経費支弁書'!X58,"*哥哥*"),COUNTIF('経費支弁書'!X58,"*姐姐*")),"■","□")</f>
        <v>□</v>
      </c>
      <c r="D10" s="189" t="s">
        <v>305</v>
      </c>
      <c r="E10" s="189"/>
      <c r="F10" s="189"/>
      <c r="G10" s="189"/>
      <c r="I10" s="511" t="str">
        <f>IF(OR(COUNTIF('経費支弁書'!X58,"*Uncle*"),COUNTIF('経費支弁書'!X58,"*Aunt*")),"■","□")</f>
        <v>□</v>
      </c>
      <c r="J10" s="189" t="s">
        <v>306</v>
      </c>
      <c r="K10" s="189"/>
      <c r="L10" s="189"/>
      <c r="N10" s="189"/>
      <c r="O10" s="189"/>
      <c r="P10" s="189"/>
      <c r="Q10" s="189"/>
      <c r="S10" s="242" t="s">
        <v>76</v>
      </c>
      <c r="T10" s="189" t="s">
        <v>307</v>
      </c>
      <c r="U10" s="189"/>
      <c r="V10" s="189"/>
      <c r="W10" s="189"/>
      <c r="X10" s="189"/>
      <c r="Y10" s="189"/>
      <c r="Z10" s="189"/>
      <c r="AA10" s="242" t="s">
        <v>76</v>
      </c>
      <c r="AB10" s="174" t="s">
        <v>308</v>
      </c>
      <c r="AC10" s="189"/>
      <c r="AD10" s="189"/>
      <c r="AE10" s="189"/>
      <c r="AF10" s="189"/>
      <c r="AG10" s="189"/>
      <c r="AH10" s="219"/>
      <c r="AI10" s="188"/>
    </row>
    <row r="11" spans="1:34" s="230" customFormat="1" ht="14.25" customHeight="1">
      <c r="A11" s="228"/>
      <c r="C11" s="189"/>
      <c r="D11" s="178" t="s">
        <v>705</v>
      </c>
      <c r="E11" s="178"/>
      <c r="F11" s="178"/>
      <c r="G11" s="178"/>
      <c r="H11" s="178"/>
      <c r="I11" s="178"/>
      <c r="J11" s="178" t="s">
        <v>706</v>
      </c>
      <c r="K11" s="178"/>
      <c r="L11" s="178"/>
      <c r="M11" s="178"/>
      <c r="N11" s="178"/>
      <c r="O11" s="178"/>
      <c r="P11" s="178"/>
      <c r="Q11" s="178"/>
      <c r="R11" s="178"/>
      <c r="S11" s="178"/>
      <c r="T11" s="178" t="s">
        <v>309</v>
      </c>
      <c r="U11" s="178"/>
      <c r="V11" s="178"/>
      <c r="W11" s="178"/>
      <c r="X11" s="178"/>
      <c r="Y11" s="178"/>
      <c r="Z11" s="178"/>
      <c r="AA11" s="178"/>
      <c r="AB11" s="178" t="s">
        <v>310</v>
      </c>
      <c r="AC11" s="189"/>
      <c r="AD11" s="189"/>
      <c r="AE11" s="189"/>
      <c r="AF11" s="189"/>
      <c r="AG11" s="189"/>
      <c r="AH11" s="273"/>
    </row>
    <row r="12" spans="1:34" s="230" customFormat="1" ht="2.25" customHeight="1">
      <c r="A12" s="228"/>
      <c r="C12" s="189"/>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89"/>
      <c r="AD12" s="189"/>
      <c r="AE12" s="189"/>
      <c r="AF12" s="189"/>
      <c r="AG12" s="189"/>
      <c r="AH12" s="273"/>
    </row>
    <row r="13" spans="1:34" s="230" customFormat="1" ht="14.25" customHeight="1">
      <c r="A13" s="266"/>
      <c r="B13" s="244"/>
      <c r="C13" s="242" t="s">
        <v>76</v>
      </c>
      <c r="D13" s="189" t="s">
        <v>311</v>
      </c>
      <c r="E13" s="189"/>
      <c r="F13" s="189"/>
      <c r="G13" s="189"/>
      <c r="I13" s="189"/>
      <c r="J13" s="189"/>
      <c r="L13" s="242" t="s">
        <v>76</v>
      </c>
      <c r="M13" s="189" t="s">
        <v>312</v>
      </c>
      <c r="N13" s="189"/>
      <c r="O13" s="189"/>
      <c r="P13" s="189"/>
      <c r="Q13" s="189"/>
      <c r="S13" s="189"/>
      <c r="T13" s="189"/>
      <c r="U13" s="189"/>
      <c r="V13" s="189"/>
      <c r="W13" s="189"/>
      <c r="X13" s="189"/>
      <c r="Y13" s="189"/>
      <c r="Z13" s="189"/>
      <c r="AA13" s="189"/>
      <c r="AB13" s="189"/>
      <c r="AC13" s="189"/>
      <c r="AD13" s="189"/>
      <c r="AE13" s="189"/>
      <c r="AF13" s="189"/>
      <c r="AG13" s="189"/>
      <c r="AH13" s="273"/>
    </row>
    <row r="14" spans="1:34" s="230" customFormat="1" ht="14.25" customHeight="1">
      <c r="A14" s="228"/>
      <c r="C14" s="189"/>
      <c r="D14" s="178" t="s">
        <v>313</v>
      </c>
      <c r="E14" s="178"/>
      <c r="F14" s="178"/>
      <c r="G14" s="178"/>
      <c r="H14" s="178"/>
      <c r="I14" s="178"/>
      <c r="J14" s="178"/>
      <c r="L14" s="178"/>
      <c r="M14" s="178" t="s">
        <v>314</v>
      </c>
      <c r="N14" s="189"/>
      <c r="O14" s="189"/>
      <c r="P14" s="189"/>
      <c r="Q14" s="189"/>
      <c r="R14" s="189"/>
      <c r="S14" s="189"/>
      <c r="T14" s="189"/>
      <c r="U14" s="189"/>
      <c r="V14" s="189"/>
      <c r="W14" s="189"/>
      <c r="X14" s="189"/>
      <c r="Y14" s="189"/>
      <c r="Z14" s="189"/>
      <c r="AA14" s="189"/>
      <c r="AB14" s="189"/>
      <c r="AC14" s="189"/>
      <c r="AD14" s="189"/>
      <c r="AE14" s="189"/>
      <c r="AF14" s="189"/>
      <c r="AG14" s="189"/>
      <c r="AH14" s="273"/>
    </row>
    <row r="15" spans="1:34" s="230" customFormat="1" ht="2.25" customHeight="1">
      <c r="A15" s="228"/>
      <c r="C15" s="189"/>
      <c r="D15" s="178"/>
      <c r="E15" s="178"/>
      <c r="F15" s="178"/>
      <c r="G15" s="178"/>
      <c r="H15" s="178"/>
      <c r="I15" s="178"/>
      <c r="J15" s="178"/>
      <c r="L15" s="178"/>
      <c r="M15" s="178"/>
      <c r="N15" s="189"/>
      <c r="O15" s="189"/>
      <c r="P15" s="189"/>
      <c r="Q15" s="189"/>
      <c r="R15" s="189"/>
      <c r="S15" s="189"/>
      <c r="T15" s="189"/>
      <c r="U15" s="189"/>
      <c r="V15" s="189"/>
      <c r="W15" s="189"/>
      <c r="X15" s="189"/>
      <c r="Y15" s="189"/>
      <c r="Z15" s="189"/>
      <c r="AA15" s="189"/>
      <c r="AB15" s="189"/>
      <c r="AC15" s="189"/>
      <c r="AD15" s="189"/>
      <c r="AE15" s="189"/>
      <c r="AF15" s="189"/>
      <c r="AG15" s="189"/>
      <c r="AH15" s="273"/>
    </row>
    <row r="16" spans="1:34" s="230" customFormat="1" ht="14.25" customHeight="1">
      <c r="A16" s="228"/>
      <c r="C16" s="242" t="s">
        <v>76</v>
      </c>
      <c r="D16" s="189" t="s">
        <v>315</v>
      </c>
      <c r="E16" s="189"/>
      <c r="F16" s="189"/>
      <c r="G16" s="189"/>
      <c r="H16" s="189"/>
      <c r="I16" s="189"/>
      <c r="J16" s="189"/>
      <c r="K16" s="189"/>
      <c r="L16" s="189"/>
      <c r="M16" s="189"/>
      <c r="N16" s="189"/>
      <c r="O16" s="189"/>
      <c r="P16" s="189"/>
      <c r="Q16" s="189"/>
      <c r="S16" s="242" t="s">
        <v>76</v>
      </c>
      <c r="T16" s="189" t="s">
        <v>221</v>
      </c>
      <c r="U16" s="189"/>
      <c r="V16" s="189"/>
      <c r="W16" s="1379"/>
      <c r="X16" s="1379"/>
      <c r="Y16" s="1379"/>
      <c r="Z16" s="1379"/>
      <c r="AA16" s="1379"/>
      <c r="AB16" s="1379"/>
      <c r="AC16" s="189" t="s">
        <v>158</v>
      </c>
      <c r="AD16" s="189"/>
      <c r="AE16" s="189"/>
      <c r="AF16" s="189"/>
      <c r="AG16" s="189"/>
      <c r="AH16" s="273"/>
    </row>
    <row r="17" spans="1:34" s="230" customFormat="1" ht="14.25" customHeight="1">
      <c r="A17" s="228"/>
      <c r="C17" s="189"/>
      <c r="D17" s="178" t="s">
        <v>316</v>
      </c>
      <c r="E17" s="178"/>
      <c r="F17" s="178"/>
      <c r="G17" s="178"/>
      <c r="H17" s="178"/>
      <c r="I17" s="178"/>
      <c r="J17" s="178"/>
      <c r="K17" s="178"/>
      <c r="L17" s="178"/>
      <c r="M17" s="178"/>
      <c r="N17" s="178"/>
      <c r="O17" s="178"/>
      <c r="P17" s="178"/>
      <c r="Q17" s="178"/>
      <c r="S17" s="178"/>
      <c r="T17" s="178" t="s">
        <v>132</v>
      </c>
      <c r="U17" s="178"/>
      <c r="V17" s="189"/>
      <c r="W17" s="1379"/>
      <c r="X17" s="1379"/>
      <c r="Y17" s="1379"/>
      <c r="Z17" s="1379"/>
      <c r="AA17" s="1379"/>
      <c r="AB17" s="1379"/>
      <c r="AC17" s="189"/>
      <c r="AD17" s="189"/>
      <c r="AE17" s="189"/>
      <c r="AF17" s="189"/>
      <c r="AG17" s="189"/>
      <c r="AH17" s="273"/>
    </row>
    <row r="18" spans="1:34" s="230" customFormat="1" ht="2.25" customHeight="1">
      <c r="A18" s="228"/>
      <c r="C18" s="189"/>
      <c r="D18" s="178"/>
      <c r="E18" s="178"/>
      <c r="F18" s="178"/>
      <c r="G18" s="178"/>
      <c r="H18" s="178"/>
      <c r="I18" s="178"/>
      <c r="J18" s="178"/>
      <c r="K18" s="178"/>
      <c r="L18" s="178"/>
      <c r="M18" s="178"/>
      <c r="N18" s="178"/>
      <c r="O18" s="178"/>
      <c r="P18" s="178"/>
      <c r="Q18" s="178"/>
      <c r="R18" s="178"/>
      <c r="S18" s="178"/>
      <c r="T18" s="178"/>
      <c r="U18" s="189"/>
      <c r="V18" s="189"/>
      <c r="W18" s="189"/>
      <c r="X18" s="189"/>
      <c r="Y18" s="189"/>
      <c r="Z18" s="189"/>
      <c r="AA18" s="189"/>
      <c r="AB18" s="189"/>
      <c r="AC18" s="189"/>
      <c r="AD18" s="189"/>
      <c r="AE18" s="189"/>
      <c r="AF18" s="189"/>
      <c r="AG18" s="189"/>
      <c r="AH18" s="273"/>
    </row>
    <row r="19" spans="1:34" s="230" customFormat="1" ht="14.25" customHeight="1">
      <c r="A19" s="228"/>
      <c r="B19" s="230" t="s">
        <v>317</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273"/>
    </row>
    <row r="20" spans="1:34" s="230" customFormat="1" ht="14.25" customHeight="1">
      <c r="A20" s="228"/>
      <c r="C20" s="178" t="s">
        <v>318</v>
      </c>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273"/>
    </row>
    <row r="21" spans="1:34" s="230" customFormat="1" ht="2.25" customHeight="1">
      <c r="A21" s="228"/>
      <c r="C21" s="178"/>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273"/>
    </row>
    <row r="22" spans="1:34" s="230" customFormat="1" ht="14.25" customHeight="1">
      <c r="A22" s="228"/>
      <c r="C22" s="242" t="s">
        <v>76</v>
      </c>
      <c r="D22" s="189" t="s">
        <v>319</v>
      </c>
      <c r="E22" s="189"/>
      <c r="F22" s="189"/>
      <c r="G22" s="189"/>
      <c r="H22" s="189"/>
      <c r="I22" s="242" t="s">
        <v>76</v>
      </c>
      <c r="J22" s="189" t="s">
        <v>320</v>
      </c>
      <c r="K22" s="189"/>
      <c r="L22" s="189"/>
      <c r="M22" s="189"/>
      <c r="N22" s="189"/>
      <c r="O22" s="189"/>
      <c r="P22" s="242" t="s">
        <v>76</v>
      </c>
      <c r="Q22" s="189" t="s">
        <v>321</v>
      </c>
      <c r="R22" s="189"/>
      <c r="S22" s="189"/>
      <c r="T22" s="189"/>
      <c r="U22" s="189"/>
      <c r="V22" s="189"/>
      <c r="W22" s="189"/>
      <c r="X22" s="189"/>
      <c r="Y22" s="189"/>
      <c r="Z22" s="189"/>
      <c r="AA22" s="189"/>
      <c r="AB22" s="189"/>
      <c r="AC22" s="189"/>
      <c r="AD22" s="189"/>
      <c r="AE22" s="189"/>
      <c r="AF22" s="189"/>
      <c r="AG22" s="189"/>
      <c r="AH22" s="273"/>
    </row>
    <row r="23" spans="1:34" s="230" customFormat="1" ht="14.25" customHeight="1">
      <c r="A23" s="228"/>
      <c r="C23" s="189"/>
      <c r="D23" s="178" t="s">
        <v>322</v>
      </c>
      <c r="E23" s="178"/>
      <c r="F23" s="178"/>
      <c r="G23" s="178"/>
      <c r="H23" s="178"/>
      <c r="I23" s="178"/>
      <c r="J23" s="178" t="s">
        <v>323</v>
      </c>
      <c r="K23" s="178"/>
      <c r="L23" s="178"/>
      <c r="M23" s="178"/>
      <c r="N23" s="178"/>
      <c r="O23" s="178"/>
      <c r="P23" s="178"/>
      <c r="Q23" s="178" t="s">
        <v>324</v>
      </c>
      <c r="R23" s="178"/>
      <c r="S23" s="189"/>
      <c r="T23" s="189"/>
      <c r="U23" s="189"/>
      <c r="V23" s="189"/>
      <c r="W23" s="189"/>
      <c r="X23" s="189"/>
      <c r="Y23" s="189"/>
      <c r="Z23" s="189"/>
      <c r="AA23" s="189"/>
      <c r="AB23" s="189"/>
      <c r="AC23" s="189"/>
      <c r="AD23" s="189"/>
      <c r="AE23" s="189"/>
      <c r="AF23" s="189"/>
      <c r="AG23" s="189"/>
      <c r="AH23" s="273"/>
    </row>
    <row r="24" spans="1:34" s="230" customFormat="1" ht="2.25" customHeight="1">
      <c r="A24" s="228"/>
      <c r="C24" s="189"/>
      <c r="D24" s="178"/>
      <c r="E24" s="178"/>
      <c r="F24" s="178"/>
      <c r="G24" s="178"/>
      <c r="H24" s="178"/>
      <c r="I24" s="178"/>
      <c r="J24" s="178"/>
      <c r="K24" s="178"/>
      <c r="L24" s="178"/>
      <c r="M24" s="178"/>
      <c r="N24" s="178"/>
      <c r="O24" s="178"/>
      <c r="P24" s="178"/>
      <c r="Q24" s="178"/>
      <c r="R24" s="178"/>
      <c r="S24" s="189"/>
      <c r="T24" s="189"/>
      <c r="U24" s="189"/>
      <c r="V24" s="189"/>
      <c r="W24" s="189"/>
      <c r="X24" s="189"/>
      <c r="Y24" s="189"/>
      <c r="Z24" s="189"/>
      <c r="AA24" s="189"/>
      <c r="AB24" s="189"/>
      <c r="AC24" s="189"/>
      <c r="AD24" s="189"/>
      <c r="AE24" s="189"/>
      <c r="AF24" s="189"/>
      <c r="AG24" s="189"/>
      <c r="AH24" s="273"/>
    </row>
    <row r="25" spans="1:34" s="230" customFormat="1" ht="14.25" customHeight="1">
      <c r="A25" s="228"/>
      <c r="C25" s="242" t="s">
        <v>76</v>
      </c>
      <c r="D25" s="1382" t="s">
        <v>325</v>
      </c>
      <c r="E25" s="1383"/>
      <c r="F25" s="1383"/>
      <c r="G25" s="1383"/>
      <c r="H25" s="1383"/>
      <c r="I25" s="1383"/>
      <c r="J25" s="1383"/>
      <c r="K25" s="1383"/>
      <c r="L25" s="1383"/>
      <c r="M25" s="1383"/>
      <c r="N25" s="1383"/>
      <c r="O25" s="1379"/>
      <c r="P25" s="1379"/>
      <c r="Q25" s="1379"/>
      <c r="R25" s="1379"/>
      <c r="S25" s="1379"/>
      <c r="T25" s="1379"/>
      <c r="U25" s="1379"/>
      <c r="V25" s="189" t="s">
        <v>158</v>
      </c>
      <c r="W25" s="242" t="s">
        <v>76</v>
      </c>
      <c r="X25" s="189" t="s">
        <v>221</v>
      </c>
      <c r="Y25" s="189"/>
      <c r="AA25" s="1379"/>
      <c r="AB25" s="1379"/>
      <c r="AC25" s="1379"/>
      <c r="AD25" s="1379"/>
      <c r="AE25" s="1379"/>
      <c r="AF25" s="1379"/>
      <c r="AG25" s="189" t="s">
        <v>158</v>
      </c>
      <c r="AH25" s="273"/>
    </row>
    <row r="26" spans="1:34" s="230" customFormat="1" ht="14.25" customHeight="1">
      <c r="A26" s="228"/>
      <c r="C26" s="178"/>
      <c r="D26" s="1380" t="s">
        <v>326</v>
      </c>
      <c r="E26" s="1380"/>
      <c r="F26" s="1380"/>
      <c r="G26" s="1380"/>
      <c r="H26" s="1380"/>
      <c r="I26" s="1380"/>
      <c r="J26" s="1380"/>
      <c r="K26" s="1380"/>
      <c r="L26" s="1380"/>
      <c r="M26" s="1380"/>
      <c r="N26" s="1380"/>
      <c r="O26" s="1379"/>
      <c r="P26" s="1379"/>
      <c r="Q26" s="1379"/>
      <c r="R26" s="1379"/>
      <c r="S26" s="1379"/>
      <c r="T26" s="1379"/>
      <c r="U26" s="1379"/>
      <c r="V26" s="189"/>
      <c r="W26" s="189"/>
      <c r="X26" s="178" t="s">
        <v>132</v>
      </c>
      <c r="Y26" s="189"/>
      <c r="Z26" s="189"/>
      <c r="AA26" s="1379"/>
      <c r="AB26" s="1379"/>
      <c r="AC26" s="1379"/>
      <c r="AD26" s="1379"/>
      <c r="AE26" s="1379"/>
      <c r="AF26" s="1379"/>
      <c r="AG26" s="189"/>
      <c r="AH26" s="273"/>
    </row>
    <row r="27" spans="1:34" s="230" customFormat="1" ht="9" customHeight="1">
      <c r="A27" s="228"/>
      <c r="C27" s="178"/>
      <c r="D27" s="1380"/>
      <c r="E27" s="1380"/>
      <c r="F27" s="1380"/>
      <c r="G27" s="1380"/>
      <c r="H27" s="1380"/>
      <c r="I27" s="1380"/>
      <c r="J27" s="1380"/>
      <c r="K27" s="1380"/>
      <c r="L27" s="1380"/>
      <c r="M27" s="1380"/>
      <c r="N27" s="1380"/>
      <c r="O27" s="178"/>
      <c r="P27" s="178"/>
      <c r="R27" s="178"/>
      <c r="S27" s="189"/>
      <c r="T27" s="189"/>
      <c r="U27" s="189"/>
      <c r="V27" s="189"/>
      <c r="W27" s="189"/>
      <c r="X27" s="178"/>
      <c r="Y27" s="189"/>
      <c r="Z27" s="189"/>
      <c r="AA27" s="189"/>
      <c r="AB27" s="189"/>
      <c r="AC27" s="189"/>
      <c r="AD27" s="189"/>
      <c r="AE27" s="189"/>
      <c r="AF27" s="189"/>
      <c r="AG27" s="189"/>
      <c r="AH27" s="273"/>
    </row>
    <row r="28" spans="1:34" s="230" customFormat="1" ht="2.25" customHeight="1">
      <c r="A28" s="228"/>
      <c r="C28" s="178"/>
      <c r="D28" s="178"/>
      <c r="E28" s="178"/>
      <c r="F28" s="178"/>
      <c r="G28" s="178"/>
      <c r="H28" s="178"/>
      <c r="I28" s="178"/>
      <c r="J28" s="178"/>
      <c r="K28" s="178"/>
      <c r="L28" s="178"/>
      <c r="M28" s="178"/>
      <c r="N28" s="178"/>
      <c r="O28" s="178"/>
      <c r="P28" s="178"/>
      <c r="R28" s="178"/>
      <c r="S28" s="189"/>
      <c r="T28" s="189"/>
      <c r="U28" s="189"/>
      <c r="V28" s="189"/>
      <c r="W28" s="189"/>
      <c r="X28" s="178"/>
      <c r="Y28" s="189"/>
      <c r="Z28" s="189"/>
      <c r="AA28" s="189"/>
      <c r="AB28" s="189"/>
      <c r="AC28" s="189"/>
      <c r="AD28" s="189"/>
      <c r="AE28" s="189"/>
      <c r="AF28" s="189"/>
      <c r="AG28" s="189"/>
      <c r="AH28" s="273"/>
    </row>
    <row r="29" spans="1:36" s="174" customFormat="1" ht="13.5" customHeight="1">
      <c r="A29" s="181" t="s">
        <v>327</v>
      </c>
      <c r="B29" s="188"/>
      <c r="C29" s="189"/>
      <c r="D29" s="189"/>
      <c r="E29" s="189"/>
      <c r="F29" s="189"/>
      <c r="H29" s="178" t="s">
        <v>328</v>
      </c>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274"/>
      <c r="AI29" s="188"/>
      <c r="AJ29" s="188"/>
    </row>
    <row r="30" spans="1:36" s="174" customFormat="1" ht="2.25" customHeight="1">
      <c r="A30" s="181"/>
      <c r="B30" s="188"/>
      <c r="C30" s="189"/>
      <c r="D30" s="189"/>
      <c r="E30" s="189"/>
      <c r="F30" s="189"/>
      <c r="H30" s="17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274"/>
      <c r="AI30" s="188"/>
      <c r="AJ30" s="188"/>
    </row>
    <row r="31" spans="1:36" s="174" customFormat="1" ht="13.5" customHeight="1">
      <c r="A31" s="181"/>
      <c r="B31" s="242" t="s">
        <v>76</v>
      </c>
      <c r="C31" s="189" t="s">
        <v>329</v>
      </c>
      <c r="D31" s="189"/>
      <c r="E31" s="189"/>
      <c r="F31" s="189"/>
      <c r="H31" s="189"/>
      <c r="I31" s="189"/>
      <c r="J31" s="189"/>
      <c r="M31" s="242" t="s">
        <v>104</v>
      </c>
      <c r="N31" s="189" t="s">
        <v>330</v>
      </c>
      <c r="Q31" s="189"/>
      <c r="R31" s="189"/>
      <c r="S31" s="189"/>
      <c r="T31" s="189"/>
      <c r="V31" s="189"/>
      <c r="Y31" s="189"/>
      <c r="Z31" s="189"/>
      <c r="AA31" s="189"/>
      <c r="AB31" s="189"/>
      <c r="AC31" s="189"/>
      <c r="AD31" s="189"/>
      <c r="AE31" s="189"/>
      <c r="AH31" s="274"/>
      <c r="AI31" s="188"/>
      <c r="AJ31" s="188"/>
    </row>
    <row r="32" spans="1:36" s="174" customFormat="1" ht="13.5" customHeight="1">
      <c r="A32" s="181"/>
      <c r="B32" s="188"/>
      <c r="C32" s="178" t="s">
        <v>331</v>
      </c>
      <c r="D32" s="178"/>
      <c r="E32" s="178"/>
      <c r="F32" s="178"/>
      <c r="G32" s="178"/>
      <c r="I32" s="178"/>
      <c r="J32" s="178"/>
      <c r="M32" s="178"/>
      <c r="N32" s="178" t="s">
        <v>332</v>
      </c>
      <c r="O32" s="178"/>
      <c r="P32" s="178"/>
      <c r="R32" s="178"/>
      <c r="S32" s="178"/>
      <c r="T32" s="178"/>
      <c r="U32" s="178"/>
      <c r="Y32" s="178"/>
      <c r="Z32" s="189"/>
      <c r="AA32" s="189"/>
      <c r="AB32" s="189"/>
      <c r="AC32" s="189"/>
      <c r="AD32" s="189"/>
      <c r="AE32" s="189"/>
      <c r="AF32" s="189"/>
      <c r="AG32" s="189"/>
      <c r="AH32" s="274"/>
      <c r="AI32" s="188"/>
      <c r="AJ32" s="188"/>
    </row>
    <row r="33" spans="1:36" s="174" customFormat="1" ht="2.25" customHeight="1">
      <c r="A33" s="181"/>
      <c r="B33" s="188"/>
      <c r="C33" s="178"/>
      <c r="D33" s="178"/>
      <c r="E33" s="178"/>
      <c r="F33" s="178"/>
      <c r="G33" s="178"/>
      <c r="I33" s="178"/>
      <c r="J33" s="178"/>
      <c r="M33" s="178"/>
      <c r="N33" s="178"/>
      <c r="O33" s="178"/>
      <c r="P33" s="178"/>
      <c r="R33" s="178"/>
      <c r="S33" s="178"/>
      <c r="T33" s="178"/>
      <c r="U33" s="178"/>
      <c r="Y33" s="178"/>
      <c r="Z33" s="189"/>
      <c r="AA33" s="189"/>
      <c r="AB33" s="189"/>
      <c r="AC33" s="189"/>
      <c r="AD33" s="189"/>
      <c r="AE33" s="189"/>
      <c r="AF33" s="189"/>
      <c r="AG33" s="189"/>
      <c r="AH33" s="274"/>
      <c r="AI33" s="188"/>
      <c r="AJ33" s="188"/>
    </row>
    <row r="34" spans="1:36" s="174" customFormat="1" ht="13.5" customHeight="1">
      <c r="A34" s="181"/>
      <c r="B34" s="242" t="s">
        <v>76</v>
      </c>
      <c r="C34" s="174" t="s">
        <v>333</v>
      </c>
      <c r="D34" s="178"/>
      <c r="E34" s="178"/>
      <c r="F34" s="178"/>
      <c r="G34" s="178"/>
      <c r="H34" s="225"/>
      <c r="I34" s="178"/>
      <c r="J34" s="178"/>
      <c r="M34" s="242" t="s">
        <v>76</v>
      </c>
      <c r="N34" s="189" t="s">
        <v>221</v>
      </c>
      <c r="O34" s="178"/>
      <c r="P34" s="178"/>
      <c r="Q34" s="1381"/>
      <c r="R34" s="1381"/>
      <c r="S34" s="1381"/>
      <c r="T34" s="1381"/>
      <c r="U34" s="1381"/>
      <c r="V34" s="1381"/>
      <c r="W34" s="1381"/>
      <c r="X34" s="1381"/>
      <c r="Y34" s="1381"/>
      <c r="Z34" s="1381"/>
      <c r="AA34" s="1381"/>
      <c r="AB34" s="1381"/>
      <c r="AC34" s="1381"/>
      <c r="AD34" s="1381"/>
      <c r="AE34" s="1381"/>
      <c r="AF34" s="1381"/>
      <c r="AG34" s="189" t="s">
        <v>158</v>
      </c>
      <c r="AH34" s="274"/>
      <c r="AI34" s="188"/>
      <c r="AJ34" s="188"/>
    </row>
    <row r="35" spans="1:36" s="174" customFormat="1" ht="13.5" customHeight="1">
      <c r="A35" s="181"/>
      <c r="B35" s="188"/>
      <c r="C35" s="178" t="s">
        <v>334</v>
      </c>
      <c r="D35" s="178"/>
      <c r="E35" s="178"/>
      <c r="F35" s="178"/>
      <c r="G35" s="178"/>
      <c r="H35" s="225"/>
      <c r="I35" s="178"/>
      <c r="J35" s="178"/>
      <c r="M35" s="178"/>
      <c r="N35" s="178" t="s">
        <v>335</v>
      </c>
      <c r="O35" s="178"/>
      <c r="P35" s="178"/>
      <c r="Q35" s="1381"/>
      <c r="R35" s="1381"/>
      <c r="S35" s="1381"/>
      <c r="T35" s="1381"/>
      <c r="U35" s="1381"/>
      <c r="V35" s="1381"/>
      <c r="W35" s="1381"/>
      <c r="X35" s="1381"/>
      <c r="Y35" s="1381"/>
      <c r="Z35" s="1381"/>
      <c r="AA35" s="1381"/>
      <c r="AB35" s="1381"/>
      <c r="AC35" s="1381"/>
      <c r="AD35" s="1381"/>
      <c r="AE35" s="1381"/>
      <c r="AF35" s="1381"/>
      <c r="AG35" s="189"/>
      <c r="AH35" s="274"/>
      <c r="AI35" s="188"/>
      <c r="AJ35" s="188"/>
    </row>
    <row r="36" spans="1:34" s="173" customFormat="1" ht="14.25">
      <c r="A36" s="268" t="s">
        <v>336</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219"/>
    </row>
    <row r="37" spans="1:34" s="173" customFormat="1" ht="12.75" customHeight="1">
      <c r="A37" s="181"/>
      <c r="B37" s="193" t="s">
        <v>337</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219"/>
    </row>
    <row r="38" spans="1:34" s="173" customFormat="1" ht="2.25" customHeight="1">
      <c r="A38" s="181"/>
      <c r="B38" s="193"/>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219"/>
    </row>
    <row r="39" spans="1:34" s="173" customFormat="1" ht="14.25">
      <c r="A39" s="181"/>
      <c r="B39" s="188" t="s">
        <v>338</v>
      </c>
      <c r="C39" s="188"/>
      <c r="D39" s="188"/>
      <c r="E39" s="188"/>
      <c r="F39" s="1410"/>
      <c r="G39" s="1411"/>
      <c r="H39" s="1411"/>
      <c r="I39" s="1411"/>
      <c r="J39" s="1411"/>
      <c r="K39" s="1411"/>
      <c r="L39" s="1411"/>
      <c r="M39" s="1411"/>
      <c r="N39" s="1411"/>
      <c r="O39" s="1411"/>
      <c r="P39" s="1411"/>
      <c r="Q39" s="188"/>
      <c r="R39" s="230" t="s">
        <v>339</v>
      </c>
      <c r="S39" s="230"/>
      <c r="T39" s="230"/>
      <c r="U39" s="230"/>
      <c r="V39" s="230"/>
      <c r="W39" s="188"/>
      <c r="X39" s="188"/>
      <c r="Y39" s="188"/>
      <c r="Z39" s="188"/>
      <c r="AA39" s="1410"/>
      <c r="AB39" s="1411"/>
      <c r="AC39" s="1411"/>
      <c r="AD39" s="1411"/>
      <c r="AE39" s="1411"/>
      <c r="AF39" s="1411"/>
      <c r="AG39" s="1411"/>
      <c r="AH39" s="219"/>
    </row>
    <row r="40" spans="1:34" s="173" customFormat="1" ht="12.75" customHeight="1">
      <c r="A40" s="181"/>
      <c r="B40" s="188"/>
      <c r="C40" s="196" t="s">
        <v>17</v>
      </c>
      <c r="D40" s="196"/>
      <c r="E40" s="196"/>
      <c r="F40" s="1412"/>
      <c r="G40" s="1412"/>
      <c r="H40" s="1412"/>
      <c r="I40" s="1412"/>
      <c r="J40" s="1412"/>
      <c r="K40" s="1412"/>
      <c r="L40" s="1412"/>
      <c r="M40" s="1412"/>
      <c r="N40" s="1412"/>
      <c r="O40" s="1412"/>
      <c r="P40" s="1412"/>
      <c r="Q40" s="196"/>
      <c r="R40" s="196"/>
      <c r="S40" s="196" t="s">
        <v>340</v>
      </c>
      <c r="T40" s="196"/>
      <c r="U40" s="196"/>
      <c r="V40" s="196"/>
      <c r="W40" s="196"/>
      <c r="X40" s="196"/>
      <c r="Y40" s="196"/>
      <c r="Z40" s="196"/>
      <c r="AA40" s="1412"/>
      <c r="AB40" s="1412"/>
      <c r="AC40" s="1412"/>
      <c r="AD40" s="1412"/>
      <c r="AE40" s="1412"/>
      <c r="AF40" s="1412"/>
      <c r="AG40" s="1412"/>
      <c r="AH40" s="219"/>
    </row>
    <row r="41" spans="1:34" s="173" customFormat="1" ht="2.25" customHeight="1">
      <c r="A41" s="181"/>
      <c r="B41" s="188"/>
      <c r="C41" s="196"/>
      <c r="D41" s="196"/>
      <c r="E41" s="196"/>
      <c r="F41" s="269"/>
      <c r="G41" s="269"/>
      <c r="H41" s="269"/>
      <c r="I41" s="269"/>
      <c r="J41" s="269"/>
      <c r="K41" s="269"/>
      <c r="L41" s="269"/>
      <c r="M41" s="269"/>
      <c r="N41" s="269"/>
      <c r="O41" s="269"/>
      <c r="P41" s="269"/>
      <c r="Q41" s="196"/>
      <c r="R41" s="196"/>
      <c r="S41" s="196"/>
      <c r="T41" s="196"/>
      <c r="U41" s="196"/>
      <c r="V41" s="196"/>
      <c r="W41" s="196"/>
      <c r="X41" s="196"/>
      <c r="Y41" s="196"/>
      <c r="Z41" s="196"/>
      <c r="AA41" s="269"/>
      <c r="AB41" s="269"/>
      <c r="AC41" s="269"/>
      <c r="AD41" s="269"/>
      <c r="AE41" s="269"/>
      <c r="AF41" s="269"/>
      <c r="AG41" s="269"/>
      <c r="AH41" s="219"/>
    </row>
    <row r="42" spans="1:34" s="173" customFormat="1" ht="14.25">
      <c r="A42" s="181"/>
      <c r="B42" s="188" t="s">
        <v>341</v>
      </c>
      <c r="C42" s="188"/>
      <c r="D42" s="188"/>
      <c r="E42" s="188"/>
      <c r="F42" s="1413"/>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c r="AF42" s="1414"/>
      <c r="AG42" s="1414"/>
      <c r="AH42" s="219"/>
    </row>
    <row r="43" spans="1:34" s="173" customFormat="1" ht="12.75" customHeight="1">
      <c r="A43" s="181"/>
      <c r="B43" s="188"/>
      <c r="C43" s="182" t="s">
        <v>22</v>
      </c>
      <c r="D43" s="182"/>
      <c r="E43" s="182"/>
      <c r="F43" s="1415"/>
      <c r="G43" s="1415"/>
      <c r="H43" s="1415"/>
      <c r="I43" s="1415"/>
      <c r="J43" s="1415"/>
      <c r="K43" s="1415"/>
      <c r="L43" s="1415"/>
      <c r="M43" s="1415"/>
      <c r="N43" s="1415"/>
      <c r="O43" s="1415"/>
      <c r="P43" s="1415"/>
      <c r="Q43" s="1415"/>
      <c r="R43" s="1415"/>
      <c r="S43" s="1415"/>
      <c r="T43" s="1415"/>
      <c r="U43" s="1415"/>
      <c r="V43" s="1415"/>
      <c r="W43" s="1415"/>
      <c r="X43" s="1415"/>
      <c r="Y43" s="1415"/>
      <c r="Z43" s="1415"/>
      <c r="AA43" s="1415"/>
      <c r="AB43" s="1415"/>
      <c r="AC43" s="1415"/>
      <c r="AD43" s="1415"/>
      <c r="AE43" s="1415"/>
      <c r="AF43" s="1415"/>
      <c r="AG43" s="1415"/>
      <c r="AH43" s="219"/>
    </row>
    <row r="44" spans="1:34" s="173" customFormat="1" ht="2.25" customHeight="1">
      <c r="A44" s="181"/>
      <c r="B44" s="188"/>
      <c r="C44" s="182"/>
      <c r="D44" s="182"/>
      <c r="E44" s="182"/>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19"/>
    </row>
    <row r="45" spans="1:34" s="173" customFormat="1" ht="14.25" customHeight="1">
      <c r="A45" s="181"/>
      <c r="B45" s="188"/>
      <c r="C45" s="230" t="s">
        <v>19</v>
      </c>
      <c r="D45" s="230"/>
      <c r="E45" s="230"/>
      <c r="F45" s="188"/>
      <c r="G45" s="1416"/>
      <c r="H45" s="1417"/>
      <c r="I45" s="1417"/>
      <c r="J45" s="1417"/>
      <c r="K45" s="1417"/>
      <c r="L45" s="1417"/>
      <c r="M45" s="1417"/>
      <c r="N45" s="1417"/>
      <c r="O45" s="1417"/>
      <c r="P45" s="1417"/>
      <c r="Q45" s="188"/>
      <c r="R45" s="188"/>
      <c r="S45" s="230" t="s">
        <v>64</v>
      </c>
      <c r="T45" s="230"/>
      <c r="U45" s="230"/>
      <c r="V45" s="188"/>
      <c r="W45" s="188"/>
      <c r="X45" s="1416"/>
      <c r="Y45" s="1417"/>
      <c r="Z45" s="1417"/>
      <c r="AA45" s="1417"/>
      <c r="AB45" s="1417"/>
      <c r="AC45" s="1417"/>
      <c r="AD45" s="1417"/>
      <c r="AE45" s="1417"/>
      <c r="AF45" s="1417"/>
      <c r="AG45" s="1417"/>
      <c r="AH45" s="219"/>
    </row>
    <row r="46" spans="1:34" s="173" customFormat="1" ht="12.75" customHeight="1">
      <c r="A46" s="181"/>
      <c r="B46" s="188"/>
      <c r="C46" s="196" t="s">
        <v>66</v>
      </c>
      <c r="D46" s="196"/>
      <c r="E46" s="196"/>
      <c r="F46" s="196"/>
      <c r="G46" s="1418"/>
      <c r="H46" s="1418"/>
      <c r="I46" s="1418"/>
      <c r="J46" s="1418"/>
      <c r="K46" s="1418"/>
      <c r="L46" s="1418"/>
      <c r="M46" s="1418"/>
      <c r="N46" s="1418"/>
      <c r="O46" s="1418"/>
      <c r="P46" s="1418"/>
      <c r="Q46" s="196"/>
      <c r="R46" s="196"/>
      <c r="S46" s="196" t="s">
        <v>342</v>
      </c>
      <c r="T46" s="196"/>
      <c r="U46" s="196"/>
      <c r="V46" s="196"/>
      <c r="W46" s="196"/>
      <c r="X46" s="1418"/>
      <c r="Y46" s="1418"/>
      <c r="Z46" s="1418"/>
      <c r="AA46" s="1418"/>
      <c r="AB46" s="1418"/>
      <c r="AC46" s="1418"/>
      <c r="AD46" s="1418"/>
      <c r="AE46" s="1418"/>
      <c r="AF46" s="1418"/>
      <c r="AG46" s="1418"/>
      <c r="AH46" s="219"/>
    </row>
    <row r="47" spans="1:36" s="174" customFormat="1" ht="2.25" customHeight="1">
      <c r="A47" s="181"/>
      <c r="B47" s="188"/>
      <c r="C47" s="225"/>
      <c r="D47" s="178"/>
      <c r="E47" s="178"/>
      <c r="F47" s="178"/>
      <c r="G47" s="182"/>
      <c r="H47" s="233"/>
      <c r="I47" s="182"/>
      <c r="J47" s="182"/>
      <c r="K47" s="188"/>
      <c r="L47" s="188"/>
      <c r="M47" s="182"/>
      <c r="N47" s="182"/>
      <c r="O47" s="182"/>
      <c r="P47" s="182"/>
      <c r="Q47" s="225"/>
      <c r="R47" s="178"/>
      <c r="S47" s="178"/>
      <c r="T47" s="178"/>
      <c r="U47" s="178"/>
      <c r="W47" s="178"/>
      <c r="X47" s="182"/>
      <c r="Y47" s="182"/>
      <c r="Z47" s="189"/>
      <c r="AA47" s="189"/>
      <c r="AB47" s="189"/>
      <c r="AC47" s="189"/>
      <c r="AD47" s="189"/>
      <c r="AE47" s="189"/>
      <c r="AF47" s="189"/>
      <c r="AG47" s="189"/>
      <c r="AH47" s="274"/>
      <c r="AI47" s="188"/>
      <c r="AJ47" s="188"/>
    </row>
    <row r="48" spans="1:34" s="173" customFormat="1" ht="14.25">
      <c r="A48" s="181" t="s">
        <v>343</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219"/>
    </row>
    <row r="49" spans="1:34" s="173" customFormat="1" ht="12.75" customHeight="1">
      <c r="A49" s="181"/>
      <c r="B49" s="193" t="s">
        <v>344</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219"/>
    </row>
    <row r="50" spans="1:34" s="173" customFormat="1" ht="2.25" customHeight="1">
      <c r="A50" s="181"/>
      <c r="B50" s="193"/>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219"/>
    </row>
    <row r="51" spans="1:34" s="173" customFormat="1" ht="14.25">
      <c r="A51" s="181"/>
      <c r="B51" s="188" t="s">
        <v>338</v>
      </c>
      <c r="C51" s="188"/>
      <c r="D51" s="188"/>
      <c r="E51" s="188"/>
      <c r="F51" s="1314" t="s">
        <v>1593</v>
      </c>
      <c r="G51" s="1419"/>
      <c r="H51" s="1419"/>
      <c r="I51" s="1419"/>
      <c r="J51" s="1419"/>
      <c r="K51" s="1419"/>
      <c r="L51" s="1419"/>
      <c r="M51" s="1419"/>
      <c r="N51" s="1419"/>
      <c r="O51" s="1419"/>
      <c r="P51" s="1419"/>
      <c r="Q51" s="188"/>
      <c r="R51" s="230" t="s">
        <v>339</v>
      </c>
      <c r="S51" s="230"/>
      <c r="T51" s="230"/>
      <c r="U51" s="230"/>
      <c r="V51" s="230"/>
      <c r="W51" s="188"/>
      <c r="X51" s="188"/>
      <c r="Y51" s="188"/>
      <c r="Z51" s="188"/>
      <c r="AA51" s="1376" t="s">
        <v>1574</v>
      </c>
      <c r="AB51" s="1377"/>
      <c r="AC51" s="1377"/>
      <c r="AD51" s="1377"/>
      <c r="AE51" s="1377"/>
      <c r="AF51" s="1377"/>
      <c r="AG51" s="1377"/>
      <c r="AH51" s="219"/>
    </row>
    <row r="52" spans="1:34" s="173" customFormat="1" ht="12.75" customHeight="1">
      <c r="A52" s="181"/>
      <c r="B52" s="188"/>
      <c r="C52" s="196" t="s">
        <v>17</v>
      </c>
      <c r="D52" s="196"/>
      <c r="E52" s="196"/>
      <c r="F52" s="1420"/>
      <c r="G52" s="1420"/>
      <c r="H52" s="1420"/>
      <c r="I52" s="1420"/>
      <c r="J52" s="1420"/>
      <c r="K52" s="1420"/>
      <c r="L52" s="1420"/>
      <c r="M52" s="1420"/>
      <c r="N52" s="1420"/>
      <c r="O52" s="1420"/>
      <c r="P52" s="1420"/>
      <c r="Q52" s="196"/>
      <c r="R52" s="196"/>
      <c r="S52" s="196" t="s">
        <v>340</v>
      </c>
      <c r="T52" s="196"/>
      <c r="U52" s="196"/>
      <c r="V52" s="196"/>
      <c r="W52" s="196"/>
      <c r="X52" s="196"/>
      <c r="Y52" s="196"/>
      <c r="Z52" s="196"/>
      <c r="AA52" s="1378"/>
      <c r="AB52" s="1378"/>
      <c r="AC52" s="1378"/>
      <c r="AD52" s="1378"/>
      <c r="AE52" s="1378"/>
      <c r="AF52" s="1378"/>
      <c r="AG52" s="1378"/>
      <c r="AH52" s="219"/>
    </row>
    <row r="53" spans="1:34" s="173" customFormat="1" ht="2.25" customHeight="1">
      <c r="A53" s="181"/>
      <c r="B53" s="188"/>
      <c r="C53" s="196"/>
      <c r="D53" s="196"/>
      <c r="E53" s="196"/>
      <c r="F53" s="269"/>
      <c r="G53" s="269"/>
      <c r="H53" s="269"/>
      <c r="I53" s="269"/>
      <c r="J53" s="269"/>
      <c r="K53" s="269"/>
      <c r="L53" s="269"/>
      <c r="M53" s="269"/>
      <c r="N53" s="269"/>
      <c r="O53" s="269"/>
      <c r="P53" s="269"/>
      <c r="Q53" s="196"/>
      <c r="R53" s="196"/>
      <c r="S53" s="196"/>
      <c r="T53" s="196"/>
      <c r="U53" s="196"/>
      <c r="V53" s="196"/>
      <c r="W53" s="196"/>
      <c r="X53" s="196"/>
      <c r="Y53" s="196"/>
      <c r="Z53" s="196"/>
      <c r="AA53" s="269"/>
      <c r="AB53" s="269"/>
      <c r="AC53" s="269"/>
      <c r="AD53" s="269"/>
      <c r="AE53" s="269"/>
      <c r="AF53" s="269"/>
      <c r="AG53" s="269"/>
      <c r="AH53" s="219"/>
    </row>
    <row r="54" spans="1:34" s="173" customFormat="1" ht="14.25">
      <c r="A54" s="181"/>
      <c r="B54" s="188" t="s">
        <v>341</v>
      </c>
      <c r="C54" s="188"/>
      <c r="D54" s="188"/>
      <c r="E54" s="188"/>
      <c r="F54" s="1371" t="str">
        <f>'申請人用２'!F8</f>
        <v>千葉県市原市五井2339</v>
      </c>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219"/>
    </row>
    <row r="55" spans="1:34" s="173" customFormat="1" ht="12.75" customHeight="1">
      <c r="A55" s="181"/>
      <c r="B55" s="188"/>
      <c r="C55" s="182" t="s">
        <v>22</v>
      </c>
      <c r="D55" s="182"/>
      <c r="E55" s="182"/>
      <c r="F55" s="1392"/>
      <c r="G55" s="1392"/>
      <c r="H55" s="1392"/>
      <c r="I55" s="1392"/>
      <c r="J55" s="1392"/>
      <c r="K55" s="1392"/>
      <c r="L55" s="1392"/>
      <c r="M55" s="1392"/>
      <c r="N55" s="1392"/>
      <c r="O55" s="1392"/>
      <c r="P55" s="1392"/>
      <c r="Q55" s="1392"/>
      <c r="R55" s="1392"/>
      <c r="S55" s="1392"/>
      <c r="T55" s="1392"/>
      <c r="U55" s="1392"/>
      <c r="V55" s="1392"/>
      <c r="W55" s="1392"/>
      <c r="X55" s="1392"/>
      <c r="Y55" s="1392"/>
      <c r="Z55" s="1392"/>
      <c r="AA55" s="1392"/>
      <c r="AB55" s="1392"/>
      <c r="AC55" s="1392"/>
      <c r="AD55" s="1392"/>
      <c r="AE55" s="1392"/>
      <c r="AF55" s="1392"/>
      <c r="AG55" s="1392"/>
      <c r="AH55" s="219"/>
    </row>
    <row r="56" spans="1:34" s="173" customFormat="1" ht="2.25" customHeight="1">
      <c r="A56" s="181"/>
      <c r="B56" s="188"/>
      <c r="C56" s="182"/>
      <c r="D56" s="182"/>
      <c r="E56" s="182"/>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19"/>
    </row>
    <row r="57" spans="1:34" s="173" customFormat="1" ht="14.25" customHeight="1">
      <c r="A57" s="181"/>
      <c r="B57" s="188"/>
      <c r="C57" s="230" t="s">
        <v>19</v>
      </c>
      <c r="D57" s="230"/>
      <c r="E57" s="230"/>
      <c r="F57" s="188"/>
      <c r="G57" s="1318" t="str">
        <f>'申請人用２'!Y8</f>
        <v>0436-37-6585</v>
      </c>
      <c r="H57" s="1393"/>
      <c r="I57" s="1393"/>
      <c r="J57" s="1393"/>
      <c r="K57" s="1393"/>
      <c r="L57" s="1393"/>
      <c r="M57" s="1393"/>
      <c r="N57" s="1393"/>
      <c r="O57" s="1393"/>
      <c r="P57" s="1393"/>
      <c r="Q57" s="188"/>
      <c r="R57" s="188"/>
      <c r="S57" s="230" t="s">
        <v>64</v>
      </c>
      <c r="T57" s="230"/>
      <c r="U57" s="230"/>
      <c r="V57" s="188"/>
      <c r="W57" s="188"/>
      <c r="X57" s="1318" t="s">
        <v>65</v>
      </c>
      <c r="Y57" s="1393"/>
      <c r="Z57" s="1393"/>
      <c r="AA57" s="1393"/>
      <c r="AB57" s="1393"/>
      <c r="AC57" s="1393"/>
      <c r="AD57" s="1393"/>
      <c r="AE57" s="1393"/>
      <c r="AF57" s="1393"/>
      <c r="AG57" s="1393"/>
      <c r="AH57" s="219"/>
    </row>
    <row r="58" spans="1:34" s="173" customFormat="1" ht="12.75" customHeight="1">
      <c r="A58" s="181"/>
      <c r="B58" s="188"/>
      <c r="C58" s="196" t="s">
        <v>66</v>
      </c>
      <c r="D58" s="196"/>
      <c r="E58" s="196"/>
      <c r="F58" s="196"/>
      <c r="G58" s="1394"/>
      <c r="H58" s="1394"/>
      <c r="I58" s="1394"/>
      <c r="J58" s="1394"/>
      <c r="K58" s="1394"/>
      <c r="L58" s="1394"/>
      <c r="M58" s="1394"/>
      <c r="N58" s="1394"/>
      <c r="O58" s="1394"/>
      <c r="P58" s="1394"/>
      <c r="Q58" s="196"/>
      <c r="R58" s="196"/>
      <c r="S58" s="196" t="s">
        <v>342</v>
      </c>
      <c r="T58" s="196"/>
      <c r="U58" s="196"/>
      <c r="V58" s="196"/>
      <c r="W58" s="196"/>
      <c r="X58" s="1394"/>
      <c r="Y58" s="1394"/>
      <c r="Z58" s="1394"/>
      <c r="AA58" s="1394"/>
      <c r="AB58" s="1394"/>
      <c r="AC58" s="1394"/>
      <c r="AD58" s="1394"/>
      <c r="AE58" s="1394"/>
      <c r="AF58" s="1394"/>
      <c r="AG58" s="1394"/>
      <c r="AH58" s="219"/>
    </row>
    <row r="59" spans="1:34" s="173" customFormat="1" ht="4.5" customHeight="1">
      <c r="A59" s="181"/>
      <c r="B59" s="188"/>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219"/>
    </row>
    <row r="60" spans="1:34" s="173" customFormat="1" ht="15" customHeight="1">
      <c r="A60" s="183"/>
      <c r="B60" s="1395" t="s">
        <v>345</v>
      </c>
      <c r="C60" s="1396"/>
      <c r="D60" s="1396"/>
      <c r="E60" s="1396"/>
      <c r="F60" s="1396"/>
      <c r="G60" s="1396"/>
      <c r="H60" s="1396"/>
      <c r="I60" s="1396"/>
      <c r="J60" s="1396"/>
      <c r="K60" s="1396"/>
      <c r="L60" s="1396"/>
      <c r="M60" s="1396"/>
      <c r="N60" s="1396"/>
      <c r="O60" s="1396"/>
      <c r="P60" s="1396"/>
      <c r="Q60" s="1396"/>
      <c r="R60" s="261"/>
      <c r="S60" s="345" t="s">
        <v>346</v>
      </c>
      <c r="T60" s="229"/>
      <c r="U60" s="229"/>
      <c r="V60" s="229"/>
      <c r="W60" s="229"/>
      <c r="X60" s="229"/>
      <c r="Y60" s="229"/>
      <c r="Z60" s="229"/>
      <c r="AA60" s="229"/>
      <c r="AB60" s="229"/>
      <c r="AC60" s="229"/>
      <c r="AD60" s="229"/>
      <c r="AE60" s="229"/>
      <c r="AF60" s="229"/>
      <c r="AG60" s="175"/>
      <c r="AH60" s="216"/>
    </row>
    <row r="61" spans="1:34" s="173" customFormat="1" ht="15" customHeight="1">
      <c r="A61" s="183"/>
      <c r="B61" s="344" t="s">
        <v>347</v>
      </c>
      <c r="C61" s="229"/>
      <c r="D61" s="229"/>
      <c r="E61" s="229"/>
      <c r="F61" s="229"/>
      <c r="G61" s="229"/>
      <c r="H61" s="229"/>
      <c r="I61" s="229"/>
      <c r="J61" s="229"/>
      <c r="K61" s="229"/>
      <c r="L61" s="229"/>
      <c r="M61" s="193"/>
      <c r="N61" s="261"/>
      <c r="O61" s="229"/>
      <c r="P61" s="229"/>
      <c r="Q61" s="229"/>
      <c r="R61" s="261"/>
      <c r="S61" s="196" t="s">
        <v>348</v>
      </c>
      <c r="T61" s="229"/>
      <c r="U61" s="193"/>
      <c r="V61" s="229"/>
      <c r="W61" s="229"/>
      <c r="X61" s="229"/>
      <c r="Y61" s="229"/>
      <c r="Z61" s="229"/>
      <c r="AA61" s="229"/>
      <c r="AB61" s="229"/>
      <c r="AC61" s="229"/>
      <c r="AD61" s="229"/>
      <c r="AE61" s="229"/>
      <c r="AF61" s="229"/>
      <c r="AG61" s="175"/>
      <c r="AH61" s="216"/>
    </row>
    <row r="62" spans="1:34" s="173" customFormat="1" ht="2.25" customHeight="1">
      <c r="A62" s="183"/>
      <c r="B62" s="193"/>
      <c r="C62" s="175"/>
      <c r="D62" s="175"/>
      <c r="E62" s="175"/>
      <c r="F62" s="175"/>
      <c r="G62" s="175"/>
      <c r="H62" s="175"/>
      <c r="I62" s="175"/>
      <c r="J62" s="175"/>
      <c r="K62" s="175"/>
      <c r="L62" s="175"/>
      <c r="M62" s="182"/>
      <c r="O62" s="175"/>
      <c r="P62" s="175"/>
      <c r="Q62" s="175"/>
      <c r="S62" s="175"/>
      <c r="U62" s="175"/>
      <c r="V62" s="196"/>
      <c r="W62" s="175"/>
      <c r="X62" s="175"/>
      <c r="Y62" s="175"/>
      <c r="Z62" s="175"/>
      <c r="AA62" s="175"/>
      <c r="AB62" s="175"/>
      <c r="AC62" s="175"/>
      <c r="AD62" s="175"/>
      <c r="AE62" s="175"/>
      <c r="AF62" s="175"/>
      <c r="AG62" s="175"/>
      <c r="AH62" s="216"/>
    </row>
    <row r="63" spans="1:34" s="173" customFormat="1" ht="15.75" customHeight="1">
      <c r="A63" s="181"/>
      <c r="C63" s="175"/>
      <c r="D63" s="175"/>
      <c r="E63" s="175"/>
      <c r="F63" s="175"/>
      <c r="G63" s="175"/>
      <c r="H63" s="175"/>
      <c r="I63" s="175"/>
      <c r="J63" s="175"/>
      <c r="K63" s="175"/>
      <c r="L63" s="175"/>
      <c r="M63" s="175"/>
      <c r="N63" s="175"/>
      <c r="O63" s="175"/>
      <c r="P63" s="175"/>
      <c r="Q63" s="175"/>
      <c r="R63" s="175"/>
      <c r="S63" s="175"/>
      <c r="T63" s="175"/>
      <c r="U63" s="208"/>
      <c r="V63" s="208"/>
      <c r="W63" s="208"/>
      <c r="X63" s="208"/>
      <c r="Y63" s="230" t="s">
        <v>3</v>
      </c>
      <c r="Z63" s="230"/>
      <c r="AA63" s="261"/>
      <c r="AB63" s="230"/>
      <c r="AC63" s="230" t="s">
        <v>4</v>
      </c>
      <c r="AD63" s="261"/>
      <c r="AE63" s="230"/>
      <c r="AF63" s="230"/>
      <c r="AG63" s="230" t="s">
        <v>5</v>
      </c>
      <c r="AH63" s="219"/>
    </row>
    <row r="64" spans="1:34" s="173" customFormat="1" ht="15.75" customHeight="1">
      <c r="A64" s="181"/>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13" t="s">
        <v>7</v>
      </c>
      <c r="Z64" s="346"/>
      <c r="AA64" s="347"/>
      <c r="AB64" s="346"/>
      <c r="AC64" s="213" t="s">
        <v>8</v>
      </c>
      <c r="AD64" s="347"/>
      <c r="AE64" s="346"/>
      <c r="AF64" s="346"/>
      <c r="AG64" s="213" t="s">
        <v>9</v>
      </c>
      <c r="AH64" s="219"/>
    </row>
    <row r="65" spans="1:34" s="173" customFormat="1" ht="6.75" customHeight="1">
      <c r="A65" s="181"/>
      <c r="B65" s="178"/>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221"/>
      <c r="AE65" s="182"/>
      <c r="AF65" s="182"/>
      <c r="AG65" s="182"/>
      <c r="AH65" s="219"/>
    </row>
    <row r="66" spans="1:34" s="261" customFormat="1" ht="13.5" customHeight="1">
      <c r="A66" s="1397" t="s">
        <v>349</v>
      </c>
      <c r="B66" s="1398"/>
      <c r="C66" s="1398"/>
      <c r="D66" s="1399" t="s">
        <v>350</v>
      </c>
      <c r="E66" s="1399"/>
      <c r="F66" s="1399"/>
      <c r="G66" s="1399"/>
      <c r="H66" s="1399"/>
      <c r="I66" s="1399"/>
      <c r="J66" s="1399"/>
      <c r="K66" s="1399"/>
      <c r="L66" s="1399"/>
      <c r="M66" s="1399"/>
      <c r="N66" s="1399"/>
      <c r="O66" s="1399"/>
      <c r="P66" s="1399"/>
      <c r="Q66" s="1399"/>
      <c r="R66" s="1399"/>
      <c r="S66" s="1399"/>
      <c r="T66" s="1399"/>
      <c r="U66" s="1399"/>
      <c r="V66" s="1399"/>
      <c r="W66" s="1399"/>
      <c r="X66" s="1399"/>
      <c r="Y66" s="1399"/>
      <c r="Z66" s="1399"/>
      <c r="AA66" s="1399"/>
      <c r="AB66" s="1399"/>
      <c r="AC66" s="1399"/>
      <c r="AD66" s="1399"/>
      <c r="AE66" s="1399"/>
      <c r="AF66" s="1399"/>
      <c r="AG66" s="1399"/>
      <c r="AH66" s="1400"/>
    </row>
    <row r="67" spans="1:34" s="261" customFormat="1" ht="12.75" customHeight="1">
      <c r="A67" s="1407" t="s">
        <v>351</v>
      </c>
      <c r="B67" s="1408"/>
      <c r="C67" s="1408"/>
      <c r="D67" s="1317" t="s">
        <v>352</v>
      </c>
      <c r="E67" s="1317"/>
      <c r="F67" s="1317"/>
      <c r="G67" s="1317"/>
      <c r="H67" s="1317"/>
      <c r="I67" s="1317"/>
      <c r="J67" s="1317"/>
      <c r="K67" s="1317"/>
      <c r="L67" s="1317"/>
      <c r="M67" s="1317"/>
      <c r="N67" s="1317"/>
      <c r="O67" s="1317"/>
      <c r="P67" s="1317"/>
      <c r="Q67" s="1317"/>
      <c r="R67" s="1317"/>
      <c r="S67" s="1317"/>
      <c r="T67" s="1317"/>
      <c r="U67" s="1317"/>
      <c r="V67" s="1317"/>
      <c r="W67" s="1317"/>
      <c r="X67" s="1317"/>
      <c r="Y67" s="1317"/>
      <c r="Z67" s="1317"/>
      <c r="AA67" s="1317"/>
      <c r="AB67" s="1317"/>
      <c r="AC67" s="1317"/>
      <c r="AD67" s="1317"/>
      <c r="AE67" s="1317"/>
      <c r="AF67" s="1317"/>
      <c r="AG67" s="1317"/>
      <c r="AH67" s="1409"/>
    </row>
    <row r="68" spans="1:34" s="261" customFormat="1" ht="12.75" customHeight="1">
      <c r="A68" s="276"/>
      <c r="B68" s="241"/>
      <c r="C68" s="277"/>
      <c r="D68" s="1317"/>
      <c r="E68" s="1317"/>
      <c r="F68" s="1317"/>
      <c r="G68" s="1317"/>
      <c r="H68" s="1317"/>
      <c r="I68" s="1317"/>
      <c r="J68" s="1317"/>
      <c r="K68" s="1317"/>
      <c r="L68" s="1317"/>
      <c r="M68" s="1317"/>
      <c r="N68" s="1317"/>
      <c r="O68" s="1317"/>
      <c r="P68" s="1317"/>
      <c r="Q68" s="1317"/>
      <c r="R68" s="1317"/>
      <c r="S68" s="1317"/>
      <c r="T68" s="1317"/>
      <c r="U68" s="1317"/>
      <c r="V68" s="1317"/>
      <c r="W68" s="1317"/>
      <c r="X68" s="1317"/>
      <c r="Y68" s="1317"/>
      <c r="Z68" s="1317"/>
      <c r="AA68" s="1317"/>
      <c r="AB68" s="1317"/>
      <c r="AC68" s="1317"/>
      <c r="AD68" s="1317"/>
      <c r="AE68" s="1317"/>
      <c r="AF68" s="1317"/>
      <c r="AG68" s="1317"/>
      <c r="AH68" s="1409"/>
    </row>
    <row r="69" spans="1:34" s="261" customFormat="1" ht="3" customHeight="1">
      <c r="A69" s="348"/>
      <c r="B69" s="349"/>
      <c r="C69" s="349"/>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2"/>
    </row>
    <row r="70" spans="1:34" s="261" customFormat="1" ht="3" customHeight="1">
      <c r="A70" s="288"/>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73"/>
    </row>
    <row r="71" spans="1:34" s="261" customFormat="1" ht="14.25">
      <c r="A71" s="228" t="s">
        <v>353</v>
      </c>
      <c r="B71" s="230"/>
      <c r="C71" s="230"/>
      <c r="D71" s="230"/>
      <c r="E71" s="193" t="s">
        <v>354</v>
      </c>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73"/>
    </row>
    <row r="72" spans="1:34" s="261" customFormat="1" ht="2.25" customHeight="1">
      <c r="A72" s="228"/>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73"/>
    </row>
    <row r="73" spans="1:34" s="261" customFormat="1" ht="12.75" customHeight="1">
      <c r="A73" s="228"/>
      <c r="B73" s="230" t="s">
        <v>338</v>
      </c>
      <c r="C73" s="230"/>
      <c r="D73" s="230"/>
      <c r="E73" s="1384"/>
      <c r="F73" s="1385"/>
      <c r="G73" s="1385"/>
      <c r="H73" s="1385"/>
      <c r="I73" s="1385"/>
      <c r="J73" s="1385"/>
      <c r="K73" s="1385"/>
      <c r="L73" s="1385"/>
      <c r="M73" s="230"/>
      <c r="N73" s="230" t="s">
        <v>355</v>
      </c>
      <c r="O73" s="230"/>
      <c r="P73" s="230"/>
      <c r="Q73" s="230"/>
      <c r="R73" s="1384"/>
      <c r="S73" s="1385"/>
      <c r="T73" s="1385"/>
      <c r="U73" s="1385"/>
      <c r="V73" s="1385"/>
      <c r="W73" s="1385"/>
      <c r="X73" s="1385"/>
      <c r="Y73" s="1385"/>
      <c r="Z73" s="1385"/>
      <c r="AA73" s="1385"/>
      <c r="AB73" s="1385"/>
      <c r="AC73" s="1385"/>
      <c r="AD73" s="1385"/>
      <c r="AE73" s="1385"/>
      <c r="AF73" s="1385"/>
      <c r="AG73" s="1385"/>
      <c r="AH73" s="273"/>
    </row>
    <row r="74" spans="1:34" s="261" customFormat="1" ht="12" customHeight="1">
      <c r="A74" s="228"/>
      <c r="B74" s="230"/>
      <c r="C74" s="193" t="s">
        <v>17</v>
      </c>
      <c r="D74" s="230"/>
      <c r="E74" s="1386"/>
      <c r="F74" s="1386"/>
      <c r="G74" s="1386"/>
      <c r="H74" s="1386"/>
      <c r="I74" s="1386"/>
      <c r="J74" s="1386"/>
      <c r="K74" s="1386"/>
      <c r="L74" s="1386"/>
      <c r="M74" s="230"/>
      <c r="N74" s="230"/>
      <c r="O74" s="193" t="s">
        <v>22</v>
      </c>
      <c r="P74" s="230"/>
      <c r="Q74" s="230"/>
      <c r="R74" s="1386"/>
      <c r="S74" s="1386"/>
      <c r="T74" s="1386"/>
      <c r="U74" s="1386"/>
      <c r="V74" s="1386"/>
      <c r="W74" s="1386"/>
      <c r="X74" s="1386"/>
      <c r="Y74" s="1386"/>
      <c r="Z74" s="1386"/>
      <c r="AA74" s="1386"/>
      <c r="AB74" s="1386"/>
      <c r="AC74" s="1386"/>
      <c r="AD74" s="1386"/>
      <c r="AE74" s="1386"/>
      <c r="AF74" s="1386"/>
      <c r="AG74" s="1386"/>
      <c r="AH74" s="273"/>
    </row>
    <row r="75" spans="1:34" s="261" customFormat="1" ht="2.25" customHeight="1">
      <c r="A75" s="228"/>
      <c r="B75" s="230"/>
      <c r="C75" s="193"/>
      <c r="D75" s="230"/>
      <c r="E75" s="230"/>
      <c r="F75" s="230"/>
      <c r="G75" s="230"/>
      <c r="H75" s="230"/>
      <c r="I75" s="230"/>
      <c r="J75" s="230"/>
      <c r="K75" s="230"/>
      <c r="L75" s="230"/>
      <c r="M75" s="230"/>
      <c r="N75" s="230"/>
      <c r="O75" s="193"/>
      <c r="P75" s="230"/>
      <c r="Q75" s="230"/>
      <c r="R75" s="230"/>
      <c r="S75" s="230"/>
      <c r="T75" s="230"/>
      <c r="U75" s="230"/>
      <c r="V75" s="230"/>
      <c r="W75" s="230"/>
      <c r="X75" s="230"/>
      <c r="Y75" s="230"/>
      <c r="Z75" s="230"/>
      <c r="AA75" s="230"/>
      <c r="AB75" s="230"/>
      <c r="AC75" s="230"/>
      <c r="AD75" s="230"/>
      <c r="AE75" s="230"/>
      <c r="AF75" s="230"/>
      <c r="AG75" s="230"/>
      <c r="AH75" s="273"/>
    </row>
    <row r="76" spans="1:34" s="261" customFormat="1" ht="12.75" customHeight="1">
      <c r="A76" s="228"/>
      <c r="B76" s="230" t="s">
        <v>356</v>
      </c>
      <c r="C76" s="230"/>
      <c r="D76" s="230"/>
      <c r="E76" s="230"/>
      <c r="F76" s="230"/>
      <c r="G76" s="230"/>
      <c r="H76" s="193" t="s">
        <v>357</v>
      </c>
      <c r="I76" s="230"/>
      <c r="J76" s="230"/>
      <c r="K76" s="230"/>
      <c r="L76" s="230"/>
      <c r="M76" s="230"/>
      <c r="N76" s="230"/>
      <c r="O76" s="230"/>
      <c r="P76" s="230"/>
      <c r="Q76" s="230"/>
      <c r="R76" s="230"/>
      <c r="S76" s="230"/>
      <c r="T76" s="230"/>
      <c r="U76" s="230"/>
      <c r="V76" s="230"/>
      <c r="W76" s="189" t="s">
        <v>19</v>
      </c>
      <c r="X76" s="189"/>
      <c r="Y76" s="189"/>
      <c r="Z76" s="230"/>
      <c r="AA76" s="193" t="s">
        <v>66</v>
      </c>
      <c r="AB76" s="230"/>
      <c r="AC76" s="230"/>
      <c r="AD76" s="230"/>
      <c r="AE76" s="230"/>
      <c r="AF76" s="230"/>
      <c r="AG76" s="230"/>
      <c r="AH76" s="273"/>
    </row>
    <row r="77" spans="1:34" s="261" customFormat="1" ht="12.75" customHeight="1">
      <c r="A77" s="228"/>
      <c r="B77" s="230"/>
      <c r="C77" s="1387"/>
      <c r="D77" s="1385"/>
      <c r="E77" s="1385"/>
      <c r="F77" s="1385"/>
      <c r="G77" s="1385"/>
      <c r="H77" s="1385"/>
      <c r="I77" s="1385"/>
      <c r="J77" s="1385"/>
      <c r="K77" s="1385"/>
      <c r="L77" s="1385"/>
      <c r="M77" s="1385"/>
      <c r="N77" s="1385"/>
      <c r="O77" s="1385"/>
      <c r="P77" s="1385"/>
      <c r="Q77" s="1385"/>
      <c r="R77" s="1385"/>
      <c r="S77" s="1385"/>
      <c r="T77" s="1385"/>
      <c r="U77" s="1385"/>
      <c r="V77" s="230"/>
      <c r="W77" s="1388"/>
      <c r="X77" s="1389"/>
      <c r="Y77" s="1389"/>
      <c r="Z77" s="1389"/>
      <c r="AA77" s="1389"/>
      <c r="AB77" s="1389"/>
      <c r="AC77" s="1389"/>
      <c r="AD77" s="1389"/>
      <c r="AE77" s="1389"/>
      <c r="AF77" s="1389"/>
      <c r="AG77" s="1389"/>
      <c r="AH77" s="273"/>
    </row>
    <row r="78" spans="1:34" s="261" customFormat="1" ht="14.25">
      <c r="A78" s="228"/>
      <c r="B78" s="230"/>
      <c r="C78" s="1386"/>
      <c r="D78" s="1386"/>
      <c r="E78" s="1386"/>
      <c r="F78" s="1386"/>
      <c r="G78" s="1386"/>
      <c r="H78" s="1386"/>
      <c r="I78" s="1386"/>
      <c r="J78" s="1386"/>
      <c r="K78" s="1386"/>
      <c r="L78" s="1386"/>
      <c r="M78" s="1386"/>
      <c r="N78" s="1386"/>
      <c r="O78" s="1386"/>
      <c r="P78" s="1386"/>
      <c r="Q78" s="1386"/>
      <c r="R78" s="1386"/>
      <c r="S78" s="1386"/>
      <c r="T78" s="1386"/>
      <c r="U78" s="1386"/>
      <c r="V78" s="230"/>
      <c r="W78" s="1390"/>
      <c r="X78" s="1390"/>
      <c r="Y78" s="1390"/>
      <c r="Z78" s="1390"/>
      <c r="AA78" s="1390"/>
      <c r="AB78" s="1390"/>
      <c r="AC78" s="1390"/>
      <c r="AD78" s="1390"/>
      <c r="AE78" s="1390"/>
      <c r="AF78" s="1390"/>
      <c r="AG78" s="1390"/>
      <c r="AH78" s="273"/>
    </row>
    <row r="79" spans="1:34" s="173" customFormat="1" ht="6.75" customHeight="1">
      <c r="A79" s="280"/>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5"/>
    </row>
    <row r="80" spans="1:34" s="173" customFormat="1" ht="13.5" customHeight="1">
      <c r="A80" s="35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53"/>
    </row>
    <row r="81" spans="1:34" s="173" customFormat="1" ht="13.5" customHeight="1">
      <c r="A81" s="181"/>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219"/>
    </row>
    <row r="82" spans="1:34" s="173" customFormat="1" ht="13.5" customHeight="1">
      <c r="A82" s="181"/>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219"/>
    </row>
    <row r="83" spans="1:34" s="173" customFormat="1" ht="13.5" customHeight="1">
      <c r="A83" s="280"/>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5"/>
    </row>
    <row r="84" spans="34:35" ht="13.5" customHeight="1">
      <c r="AH84" s="184"/>
      <c r="AI84" s="184"/>
    </row>
    <row r="85" spans="34:35" ht="13.5" customHeight="1">
      <c r="AH85" s="184"/>
      <c r="AI85" s="184"/>
    </row>
    <row r="86" spans="34:35" ht="13.5" customHeight="1">
      <c r="AH86" s="184"/>
      <c r="AI86" s="184"/>
    </row>
    <row r="87" spans="34:35" ht="13.5" customHeight="1">
      <c r="AH87" s="184"/>
      <c r="AI87" s="184"/>
    </row>
    <row r="88" spans="34:35" ht="13.5" customHeight="1">
      <c r="AH88" s="184"/>
      <c r="AI88" s="184"/>
    </row>
    <row r="89" spans="34:35" ht="13.5" customHeight="1">
      <c r="AH89" s="184"/>
      <c r="AI89" s="184"/>
    </row>
    <row r="90" spans="34:35" ht="12" customHeight="1">
      <c r="AH90" s="184"/>
      <c r="AI90" s="184"/>
    </row>
    <row r="91" spans="34:35" ht="12" customHeight="1">
      <c r="AH91" s="184"/>
      <c r="AI91" s="184"/>
    </row>
    <row r="92" spans="34:35" ht="12" customHeight="1">
      <c r="AH92" s="184"/>
      <c r="AI92" s="184"/>
    </row>
    <row r="93" spans="34:35" ht="12" customHeight="1">
      <c r="AH93" s="184"/>
      <c r="AI93" s="184"/>
    </row>
    <row r="94" spans="34:35" ht="12" customHeight="1">
      <c r="AH94" s="184"/>
      <c r="AI94" s="184"/>
    </row>
    <row r="95" spans="34:35" ht="12" customHeight="1">
      <c r="AH95" s="184"/>
      <c r="AI95" s="184"/>
    </row>
    <row r="96" spans="34:35" ht="12" customHeight="1">
      <c r="AH96" s="184"/>
      <c r="AI96" s="184"/>
    </row>
    <row r="97" spans="34:35" ht="12" customHeight="1">
      <c r="AH97" s="184"/>
      <c r="AI97" s="184"/>
    </row>
    <row r="98" spans="34:35" ht="12" customHeight="1">
      <c r="AH98" s="184"/>
      <c r="AI98" s="184"/>
    </row>
    <row r="99" spans="34:35" ht="12" customHeight="1">
      <c r="AH99" s="184"/>
      <c r="AI99" s="184"/>
    </row>
    <row r="100" spans="34:35" ht="12" customHeight="1">
      <c r="AH100" s="184"/>
      <c r="AI100" s="184"/>
    </row>
    <row r="101" spans="34:35" ht="12" customHeight="1">
      <c r="AH101" s="184"/>
      <c r="AI101" s="184"/>
    </row>
    <row r="102" spans="34:35" ht="12" customHeight="1">
      <c r="AH102" s="184"/>
      <c r="AI102" s="184"/>
    </row>
    <row r="103" spans="34:35" ht="12" customHeight="1">
      <c r="AH103" s="184"/>
      <c r="AI103" s="184"/>
    </row>
    <row r="104" spans="34:35" ht="12" customHeight="1">
      <c r="AH104" s="184"/>
      <c r="AI104" s="184"/>
    </row>
    <row r="105" spans="34:35" ht="12" customHeight="1">
      <c r="AH105" s="184"/>
      <c r="AI105" s="184"/>
    </row>
    <row r="106" spans="34:35" ht="12" customHeight="1">
      <c r="AH106" s="184"/>
      <c r="AI106" s="184"/>
    </row>
    <row r="107" spans="34:35" ht="12" customHeight="1">
      <c r="AH107" s="184"/>
      <c r="AI107" s="184"/>
    </row>
    <row r="108" spans="34:35" ht="12" customHeight="1">
      <c r="AH108" s="184"/>
      <c r="AI108" s="184"/>
    </row>
    <row r="109" spans="34:35" ht="12" customHeight="1">
      <c r="AH109" s="184"/>
      <c r="AI109" s="184"/>
    </row>
    <row r="110" spans="34:35" ht="12" customHeight="1">
      <c r="AH110" s="184"/>
      <c r="AI110" s="184"/>
    </row>
    <row r="111" spans="34:35" ht="12" customHeight="1">
      <c r="AH111" s="184"/>
      <c r="AI111" s="184"/>
    </row>
    <row r="112" spans="34:35" ht="12" customHeight="1">
      <c r="AH112" s="184"/>
      <c r="AI112" s="184"/>
    </row>
    <row r="113" spans="34:35" ht="12" customHeight="1">
      <c r="AH113" s="184"/>
      <c r="AI113" s="184"/>
    </row>
    <row r="114" spans="34:35" ht="12" customHeight="1">
      <c r="AH114" s="184"/>
      <c r="AI114" s="184"/>
    </row>
    <row r="115" spans="34:35" ht="12" customHeight="1">
      <c r="AH115" s="184"/>
      <c r="AI115" s="184"/>
    </row>
    <row r="116" spans="34:35" ht="12" customHeight="1">
      <c r="AH116" s="184"/>
      <c r="AI116" s="184"/>
    </row>
    <row r="117" spans="34:35" ht="12" customHeight="1">
      <c r="AH117" s="184"/>
      <c r="AI117" s="184"/>
    </row>
    <row r="118" spans="34:35" ht="12" customHeight="1">
      <c r="AH118" s="184"/>
      <c r="AI118" s="184"/>
    </row>
    <row r="119" spans="34:35" ht="12" customHeight="1">
      <c r="AH119" s="184"/>
      <c r="AI119" s="184"/>
    </row>
    <row r="120" spans="34:35" ht="12" customHeight="1">
      <c r="AH120" s="184"/>
      <c r="AI120" s="184"/>
    </row>
    <row r="121" spans="34:35" ht="12" customHeight="1">
      <c r="AH121" s="184"/>
      <c r="AI121" s="184"/>
    </row>
    <row r="122" spans="34:35" ht="12" customHeight="1">
      <c r="AH122" s="184"/>
      <c r="AI122" s="184"/>
    </row>
    <row r="123" spans="34:35" ht="12" customHeight="1">
      <c r="AH123" s="184"/>
      <c r="AI123" s="184"/>
    </row>
    <row r="124" spans="34:35" ht="12" customHeight="1">
      <c r="AH124" s="184"/>
      <c r="AI124" s="184"/>
    </row>
    <row r="125" spans="34:35" ht="12" customHeight="1">
      <c r="AH125" s="184"/>
      <c r="AI125" s="184"/>
    </row>
    <row r="126" spans="34:35" ht="12" customHeight="1">
      <c r="AH126" s="184"/>
      <c r="AI126" s="184"/>
    </row>
    <row r="127" spans="34:35" ht="12" customHeight="1">
      <c r="AH127" s="184"/>
      <c r="AI127" s="184"/>
    </row>
    <row r="128" spans="34:35" ht="12" customHeight="1">
      <c r="AH128" s="184"/>
      <c r="AI128" s="184"/>
    </row>
    <row r="129" spans="34:35" ht="12" customHeight="1">
      <c r="AH129" s="184"/>
      <c r="AI129" s="184"/>
    </row>
    <row r="130" spans="34:35" ht="12" customHeight="1">
      <c r="AH130" s="184"/>
      <c r="AI130" s="184"/>
    </row>
    <row r="131" spans="34:35" ht="12" customHeight="1">
      <c r="AH131" s="184"/>
      <c r="AI131" s="184"/>
    </row>
    <row r="132" spans="34:35" ht="12" customHeight="1">
      <c r="AH132" s="184"/>
      <c r="AI132" s="184"/>
    </row>
    <row r="133" spans="34:35" ht="12" customHeight="1">
      <c r="AH133" s="184"/>
      <c r="AI133" s="184"/>
    </row>
    <row r="134" spans="34:35" ht="12" customHeight="1">
      <c r="AH134" s="184"/>
      <c r="AI134" s="184"/>
    </row>
    <row r="135" spans="34:35" ht="12" customHeight="1">
      <c r="AH135" s="184"/>
      <c r="AI135" s="184"/>
    </row>
    <row r="136" spans="34:35" ht="12" customHeight="1">
      <c r="AH136" s="184"/>
      <c r="AI136" s="184"/>
    </row>
    <row r="137" spans="34:35" ht="12" customHeight="1">
      <c r="AH137" s="184"/>
      <c r="AI137" s="184"/>
    </row>
    <row r="138" spans="34:35" ht="12" customHeight="1">
      <c r="AH138" s="184"/>
      <c r="AI138" s="184"/>
    </row>
    <row r="139" spans="34:35" ht="12" customHeight="1">
      <c r="AH139" s="184"/>
      <c r="AI139" s="184"/>
    </row>
    <row r="140" spans="34:35" ht="12" customHeight="1">
      <c r="AH140" s="184"/>
      <c r="AI140" s="184"/>
    </row>
    <row r="141" spans="34:35" ht="12" customHeight="1">
      <c r="AH141" s="184"/>
      <c r="AI141" s="184"/>
    </row>
    <row r="142" spans="34:35" ht="12" customHeight="1">
      <c r="AH142" s="184"/>
      <c r="AI142" s="184"/>
    </row>
    <row r="143" spans="34:35" ht="12" customHeight="1">
      <c r="AH143" s="184"/>
      <c r="AI143" s="184"/>
    </row>
    <row r="144" spans="34:35" ht="12" customHeight="1">
      <c r="AH144" s="184"/>
      <c r="AI144" s="184"/>
    </row>
    <row r="145" spans="34:35" ht="12" customHeight="1">
      <c r="AH145" s="184"/>
      <c r="AI145" s="184"/>
    </row>
    <row r="146" spans="34:35" ht="12" customHeight="1">
      <c r="AH146" s="184"/>
      <c r="AI146" s="184"/>
    </row>
    <row r="147" spans="34:35" ht="12" customHeight="1">
      <c r="AH147" s="184"/>
      <c r="AI147" s="184"/>
    </row>
    <row r="148" spans="34:35" ht="12" customHeight="1">
      <c r="AH148" s="184"/>
      <c r="AI148" s="184"/>
    </row>
    <row r="149" spans="34:35" ht="12" customHeight="1">
      <c r="AH149" s="184"/>
      <c r="AI149" s="184"/>
    </row>
    <row r="150" spans="34:35" ht="12" customHeight="1">
      <c r="AH150" s="184"/>
      <c r="AI150" s="184"/>
    </row>
    <row r="151" spans="34:35" ht="12" customHeight="1">
      <c r="AH151" s="184"/>
      <c r="AI151" s="184"/>
    </row>
    <row r="152" spans="34:35" ht="12" customHeight="1">
      <c r="AH152" s="184"/>
      <c r="AI152" s="184"/>
    </row>
    <row r="153" spans="34:35" ht="12" customHeight="1">
      <c r="AH153" s="184"/>
      <c r="AI153" s="184"/>
    </row>
    <row r="154" spans="34:35" ht="12" customHeight="1">
      <c r="AH154" s="184"/>
      <c r="AI154" s="184"/>
    </row>
    <row r="155" spans="34:35" ht="12" customHeight="1">
      <c r="AH155" s="184"/>
      <c r="AI155" s="184"/>
    </row>
    <row r="156" spans="34:35" ht="12" customHeight="1">
      <c r="AH156" s="184"/>
      <c r="AI156" s="184"/>
    </row>
    <row r="157" spans="34:35" ht="12" customHeight="1">
      <c r="AH157" s="184"/>
      <c r="AI157" s="184"/>
    </row>
    <row r="158" spans="34:35" ht="12" customHeight="1">
      <c r="AH158" s="184"/>
      <c r="AI158" s="184"/>
    </row>
    <row r="159" spans="34:35" ht="12" customHeight="1">
      <c r="AH159" s="184"/>
      <c r="AI159" s="184"/>
    </row>
    <row r="160" spans="34:35" ht="12" customHeight="1">
      <c r="AH160" s="184"/>
      <c r="AI160" s="184"/>
    </row>
    <row r="161" spans="34:35" ht="12" customHeight="1">
      <c r="AH161" s="184"/>
      <c r="AI161" s="184"/>
    </row>
    <row r="162" spans="34:35" ht="12" customHeight="1">
      <c r="AH162" s="184"/>
      <c r="AI162" s="184"/>
    </row>
    <row r="163" spans="34:35" ht="12" customHeight="1">
      <c r="AH163" s="184"/>
      <c r="AI163" s="184"/>
    </row>
    <row r="164" spans="34:35" ht="12" customHeight="1">
      <c r="AH164" s="184"/>
      <c r="AI164" s="184"/>
    </row>
    <row r="165" spans="34:35" ht="12" customHeight="1">
      <c r="AH165" s="184"/>
      <c r="AI165" s="184"/>
    </row>
    <row r="166" spans="34:35" ht="12" customHeight="1">
      <c r="AH166" s="184"/>
      <c r="AI166" s="184"/>
    </row>
    <row r="167" spans="34:35" ht="12" customHeight="1">
      <c r="AH167" s="184"/>
      <c r="AI167" s="184"/>
    </row>
    <row r="168" spans="34:35" ht="12" customHeight="1">
      <c r="AH168" s="184"/>
      <c r="AI168" s="184"/>
    </row>
    <row r="169" spans="34:35" ht="12" customHeight="1">
      <c r="AH169" s="184"/>
      <c r="AI169" s="184"/>
    </row>
    <row r="170" spans="34:35" ht="12" customHeight="1">
      <c r="AH170" s="184"/>
      <c r="AI170" s="184"/>
    </row>
    <row r="171" spans="34:35" ht="12" customHeight="1">
      <c r="AH171" s="184"/>
      <c r="AI171" s="184"/>
    </row>
    <row r="172" spans="34:35" ht="12" customHeight="1">
      <c r="AH172" s="184"/>
      <c r="AI172" s="184"/>
    </row>
    <row r="173" spans="34:35" ht="12" customHeight="1">
      <c r="AH173" s="184"/>
      <c r="AI173" s="184"/>
    </row>
    <row r="174" spans="34:35" ht="12" customHeight="1">
      <c r="AH174" s="184"/>
      <c r="AI174" s="184"/>
    </row>
    <row r="175" spans="34:35" ht="12" customHeight="1">
      <c r="AH175" s="184"/>
      <c r="AI175" s="184"/>
    </row>
    <row r="176" spans="34:35" ht="12" customHeight="1">
      <c r="AH176" s="184"/>
      <c r="AI176" s="184"/>
    </row>
    <row r="177" spans="34:35" ht="12" customHeight="1">
      <c r="AH177" s="184"/>
      <c r="AI177" s="184"/>
    </row>
    <row r="178" spans="34:35" ht="12" customHeight="1">
      <c r="AH178" s="184"/>
      <c r="AI178" s="184"/>
    </row>
    <row r="179" spans="34:35" ht="12" customHeight="1">
      <c r="AH179" s="184"/>
      <c r="AI179" s="184"/>
    </row>
    <row r="180" spans="34:35" ht="12" customHeight="1">
      <c r="AH180" s="184"/>
      <c r="AI180" s="184"/>
    </row>
    <row r="181" spans="34:35" ht="12" customHeight="1">
      <c r="AH181" s="184"/>
      <c r="AI181" s="184"/>
    </row>
    <row r="182" spans="34:35" ht="12" customHeight="1">
      <c r="AH182" s="184"/>
      <c r="AI182" s="184"/>
    </row>
    <row r="183" spans="34:35" ht="12" customHeight="1">
      <c r="AH183" s="184"/>
      <c r="AI183" s="184"/>
    </row>
    <row r="184" spans="34:35" ht="12" customHeight="1">
      <c r="AH184" s="184"/>
      <c r="AI184" s="184"/>
    </row>
    <row r="185" spans="34:35" ht="12" customHeight="1">
      <c r="AH185" s="184"/>
      <c r="AI185" s="184"/>
    </row>
    <row r="186" spans="34:35" ht="12" customHeight="1">
      <c r="AH186" s="184"/>
      <c r="AI186" s="184"/>
    </row>
    <row r="187" spans="34:35" ht="12" customHeight="1">
      <c r="AH187" s="184"/>
      <c r="AI187" s="184"/>
    </row>
    <row r="188" spans="34:35" ht="12" customHeight="1">
      <c r="AH188" s="184"/>
      <c r="AI188" s="184"/>
    </row>
    <row r="189" spans="34:35" ht="12" customHeight="1">
      <c r="AH189" s="184"/>
      <c r="AI189" s="184"/>
    </row>
    <row r="190" spans="34:35" ht="12" customHeight="1">
      <c r="AH190" s="184"/>
      <c r="AI190" s="184"/>
    </row>
    <row r="191" spans="34:35" ht="12" customHeight="1">
      <c r="AH191" s="184"/>
      <c r="AI191" s="184"/>
    </row>
    <row r="192" spans="34:35" ht="12" customHeight="1">
      <c r="AH192" s="184"/>
      <c r="AI192" s="184"/>
    </row>
    <row r="193" spans="34:35" ht="12" customHeight="1">
      <c r="AH193" s="184"/>
      <c r="AI193" s="184"/>
    </row>
    <row r="194" spans="34:35" ht="12" customHeight="1">
      <c r="AH194" s="184"/>
      <c r="AI194" s="184"/>
    </row>
    <row r="195" spans="34:35" ht="12" customHeight="1">
      <c r="AH195" s="184"/>
      <c r="AI195" s="184"/>
    </row>
    <row r="196" spans="34:35" ht="12" customHeight="1">
      <c r="AH196" s="184"/>
      <c r="AI196" s="184"/>
    </row>
    <row r="197" spans="34:35" ht="12" customHeight="1">
      <c r="AH197" s="184"/>
      <c r="AI197" s="184"/>
    </row>
    <row r="198" spans="34:35" ht="12" customHeight="1">
      <c r="AH198" s="184"/>
      <c r="AI198" s="184"/>
    </row>
    <row r="199" spans="34:35" ht="12" customHeight="1">
      <c r="AH199" s="184"/>
      <c r="AI199" s="184"/>
    </row>
    <row r="200" spans="34:35" ht="12" customHeight="1">
      <c r="AH200" s="184"/>
      <c r="AI200" s="184"/>
    </row>
    <row r="201" spans="34:35" ht="12" customHeight="1">
      <c r="AH201" s="184"/>
      <c r="AI201" s="184"/>
    </row>
    <row r="202" spans="34:35" ht="12" customHeight="1">
      <c r="AH202" s="184"/>
      <c r="AI202" s="184"/>
    </row>
    <row r="203" spans="34:35" ht="12" customHeight="1">
      <c r="AH203" s="184"/>
      <c r="AI203" s="184"/>
    </row>
    <row r="204" spans="34:35" ht="12" customHeight="1">
      <c r="AH204" s="184"/>
      <c r="AI204" s="184"/>
    </row>
    <row r="205" spans="34:35" ht="12" customHeight="1">
      <c r="AH205" s="184"/>
      <c r="AI205" s="184"/>
    </row>
    <row r="206" spans="34:35" ht="12" customHeight="1">
      <c r="AH206" s="184"/>
      <c r="AI206" s="184"/>
    </row>
    <row r="207" spans="34:35" ht="12" customHeight="1">
      <c r="AH207" s="184"/>
      <c r="AI207" s="184"/>
    </row>
    <row r="208" spans="34:35" ht="12" customHeight="1">
      <c r="AH208" s="184"/>
      <c r="AI208" s="184"/>
    </row>
    <row r="209" spans="34:35" ht="12" customHeight="1">
      <c r="AH209" s="184"/>
      <c r="AI209" s="184"/>
    </row>
    <row r="210" spans="34:35" ht="12" customHeight="1">
      <c r="AH210" s="184"/>
      <c r="AI210" s="184"/>
    </row>
    <row r="211" spans="34:35" ht="12" customHeight="1">
      <c r="AH211" s="184"/>
      <c r="AI211" s="184"/>
    </row>
    <row r="212" spans="34:35" ht="12" customHeight="1">
      <c r="AH212" s="184"/>
      <c r="AI212" s="184"/>
    </row>
    <row r="213" spans="34:35" ht="12" customHeight="1">
      <c r="AH213" s="184"/>
      <c r="AI213" s="184"/>
    </row>
    <row r="214" spans="34:35" ht="12" customHeight="1">
      <c r="AH214" s="184"/>
      <c r="AI214" s="184"/>
    </row>
    <row r="215" spans="34:35" ht="12" customHeight="1">
      <c r="AH215" s="184"/>
      <c r="AI215" s="184"/>
    </row>
    <row r="216" spans="34:35" ht="12" customHeight="1">
      <c r="AH216" s="184"/>
      <c r="AI216" s="184"/>
    </row>
    <row r="217" spans="34:35" ht="12" customHeight="1">
      <c r="AH217" s="184"/>
      <c r="AI217" s="184"/>
    </row>
    <row r="218" spans="34:35" ht="12" customHeight="1">
      <c r="AH218" s="184"/>
      <c r="AI218" s="184"/>
    </row>
    <row r="219" spans="34:35" ht="12" customHeight="1">
      <c r="AH219" s="184"/>
      <c r="AI219" s="184"/>
    </row>
    <row r="220" spans="34:35" ht="12" customHeight="1">
      <c r="AH220" s="184"/>
      <c r="AI220" s="184"/>
    </row>
    <row r="221" spans="34:35" ht="12" customHeight="1">
      <c r="AH221" s="184"/>
      <c r="AI221" s="184"/>
    </row>
    <row r="222" spans="34:35" ht="12" customHeight="1">
      <c r="AH222" s="184"/>
      <c r="AI222" s="184"/>
    </row>
    <row r="223" spans="34:35" ht="12" customHeight="1">
      <c r="AH223" s="184"/>
      <c r="AI223" s="184"/>
    </row>
    <row r="224" spans="34:35" ht="12" customHeight="1">
      <c r="AH224" s="184"/>
      <c r="AI224" s="184"/>
    </row>
    <row r="225" spans="34:35" ht="12" customHeight="1">
      <c r="AH225" s="184"/>
      <c r="AI225" s="184"/>
    </row>
    <row r="226" spans="34:35" ht="12" customHeight="1">
      <c r="AH226" s="184"/>
      <c r="AI226" s="184"/>
    </row>
    <row r="227" spans="34:35" ht="12" customHeight="1">
      <c r="AH227" s="184"/>
      <c r="AI227" s="184"/>
    </row>
  </sheetData>
  <sheetProtection formatCells="0" selectLockedCells="1"/>
  <mergeCells count="27">
    <mergeCell ref="T1:Y2"/>
    <mergeCell ref="M1:S2"/>
    <mergeCell ref="A67:C67"/>
    <mergeCell ref="D67:AH68"/>
    <mergeCell ref="F39:P40"/>
    <mergeCell ref="AA39:AG40"/>
    <mergeCell ref="F42:AG43"/>
    <mergeCell ref="G45:P46"/>
    <mergeCell ref="X45:AG46"/>
    <mergeCell ref="F51:P52"/>
    <mergeCell ref="E73:L74"/>
    <mergeCell ref="R73:AG74"/>
    <mergeCell ref="C77:U78"/>
    <mergeCell ref="W77:AG78"/>
    <mergeCell ref="F54:AG55"/>
    <mergeCell ref="G57:P58"/>
    <mergeCell ref="X57:AG58"/>
    <mergeCell ref="B60:Q60"/>
    <mergeCell ref="A66:C66"/>
    <mergeCell ref="D66:AH66"/>
    <mergeCell ref="AA51:AG52"/>
    <mergeCell ref="W16:AB17"/>
    <mergeCell ref="O25:U26"/>
    <mergeCell ref="AA25:AF26"/>
    <mergeCell ref="D26:N27"/>
    <mergeCell ref="Q34:AF35"/>
    <mergeCell ref="D25:N25"/>
  </mergeCells>
  <dataValidations count="1">
    <dataValidation type="list" allowBlank="1" showInputMessage="1" showErrorMessage="1" sqref="M34 M31 B34 B31 O7 S7 W7 AA7 W25 C25 S10 AA10 C13 L13 C16 S16 C22 I22 P22">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ignoredErrors>
    <ignoredError sqref="C8:AI18 F52:AG58 C7:H7 M7:AI7 J7:K7 G51:AG51" unlockedFormula="1"/>
  </ignoredErrors>
</worksheet>
</file>

<file path=xl/worksheets/sheet8.xml><?xml version="1.0" encoding="utf-8"?>
<worksheet xmlns="http://schemas.openxmlformats.org/spreadsheetml/2006/main" xmlns:r="http://schemas.openxmlformats.org/officeDocument/2006/relationships">
  <dimension ref="A1:BM164"/>
  <sheetViews>
    <sheetView showGridLines="0" view="pageBreakPreview" zoomScale="145" zoomScaleSheetLayoutView="145" zoomScalePageLayoutView="0" workbookViewId="0" topLeftCell="A1">
      <selection activeCell="C6" sqref="C6:G6"/>
    </sheetView>
  </sheetViews>
  <sheetFormatPr defaultColWidth="2.625" defaultRowHeight="13.5"/>
  <cols>
    <col min="1" max="45" width="2.625" style="176" customWidth="1"/>
    <col min="46" max="47" width="9.50390625" style="176" bestFit="1" customWidth="1"/>
    <col min="48" max="63" width="2.625" style="176" customWidth="1"/>
    <col min="64" max="65" width="8.25390625" style="176" bestFit="1" customWidth="1"/>
    <col min="66" max="16384" width="2.625" style="176" customWidth="1"/>
  </cols>
  <sheetData>
    <row r="1" spans="1:29" s="177" customFormat="1" ht="15" customHeight="1">
      <c r="A1" s="177" t="s">
        <v>1371</v>
      </c>
      <c r="M1" s="1430"/>
      <c r="N1" s="1431"/>
      <c r="O1" s="1431"/>
      <c r="P1" s="1431"/>
      <c r="Q1" s="1431"/>
      <c r="R1" s="1431"/>
      <c r="S1" s="1431"/>
      <c r="T1" s="1431"/>
      <c r="U1" s="1431"/>
      <c r="V1" s="1433"/>
      <c r="W1" s="1434"/>
      <c r="X1" s="1434"/>
      <c r="Y1" s="1434"/>
      <c r="Z1" s="1434"/>
      <c r="AA1" s="1434"/>
      <c r="AB1" s="1434"/>
      <c r="AC1" s="176" t="s">
        <v>1372</v>
      </c>
    </row>
    <row r="2" spans="1:29" ht="15" customHeight="1">
      <c r="A2" s="178" t="s">
        <v>1373</v>
      </c>
      <c r="J2" s="178"/>
      <c r="M2" s="1432"/>
      <c r="N2" s="1432"/>
      <c r="O2" s="1432"/>
      <c r="P2" s="1432"/>
      <c r="Q2" s="1432"/>
      <c r="R2" s="1432"/>
      <c r="S2" s="1432"/>
      <c r="T2" s="1432"/>
      <c r="U2" s="1432"/>
      <c r="V2" s="1435"/>
      <c r="W2" s="1435"/>
      <c r="X2" s="1435"/>
      <c r="Y2" s="1435"/>
      <c r="Z2" s="1435"/>
      <c r="AA2" s="1435"/>
      <c r="AB2" s="1435"/>
      <c r="AC2" s="178" t="s">
        <v>1374</v>
      </c>
    </row>
    <row r="3" spans="1:38" ht="2.25"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23"/>
    </row>
    <row r="4" spans="1:38" s="173" customFormat="1" ht="14.25" customHeight="1">
      <c r="A4" s="181" t="s">
        <v>1375</v>
      </c>
      <c r="B4" s="175"/>
      <c r="C4" s="175"/>
      <c r="D4" s="175"/>
      <c r="E4" s="175"/>
      <c r="F4" s="175"/>
      <c r="G4" s="175"/>
      <c r="H4" s="175"/>
      <c r="I4" s="175"/>
      <c r="J4" s="175"/>
      <c r="L4" s="1339" t="str">
        <f>UPPER('入学願書'!E15&amp;" "&amp;'入学願書'!P15)</f>
        <v> </v>
      </c>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216"/>
    </row>
    <row r="5" spans="1:38" s="173" customFormat="1" ht="14.25" customHeight="1">
      <c r="A5" s="183"/>
      <c r="B5" s="182" t="s">
        <v>1376</v>
      </c>
      <c r="C5" s="341"/>
      <c r="D5" s="341"/>
      <c r="E5" s="175"/>
      <c r="F5" s="175"/>
      <c r="G5" s="175"/>
      <c r="H5" s="175"/>
      <c r="I5" s="175"/>
      <c r="J5" s="175"/>
      <c r="K5" s="175"/>
      <c r="L5" s="1344"/>
      <c r="M5" s="1344"/>
      <c r="N5" s="1344"/>
      <c r="O5" s="1344"/>
      <c r="P5" s="1344"/>
      <c r="Q5" s="1344"/>
      <c r="R5" s="1344"/>
      <c r="S5" s="1344"/>
      <c r="T5" s="1344"/>
      <c r="U5" s="1344"/>
      <c r="V5" s="1344"/>
      <c r="W5" s="1344"/>
      <c r="X5" s="1344"/>
      <c r="Y5" s="1344"/>
      <c r="Z5" s="1344"/>
      <c r="AA5" s="1344"/>
      <c r="AB5" s="1344"/>
      <c r="AC5" s="1344"/>
      <c r="AD5" s="1344"/>
      <c r="AE5" s="1344"/>
      <c r="AF5" s="1344"/>
      <c r="AG5" s="1344"/>
      <c r="AH5" s="1344"/>
      <c r="AI5" s="1344"/>
      <c r="AJ5" s="1344"/>
      <c r="AK5" s="1344"/>
      <c r="AL5" s="216"/>
    </row>
    <row r="6" spans="1:38" ht="2.25" customHeight="1">
      <c r="A6" s="203"/>
      <c r="B6" s="184"/>
      <c r="C6" s="178"/>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224"/>
    </row>
    <row r="7" spans="1:39" s="173" customFormat="1" ht="14.25" customHeight="1">
      <c r="A7" s="228" t="s">
        <v>1377</v>
      </c>
      <c r="B7" s="229"/>
      <c r="C7" s="229"/>
      <c r="D7" s="229"/>
      <c r="E7" s="178" t="s">
        <v>1378</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216"/>
      <c r="AM7" s="175"/>
    </row>
    <row r="8" spans="1:39" s="173" customFormat="1" ht="14.25" customHeight="1">
      <c r="A8" s="183"/>
      <c r="B8" s="230" t="s">
        <v>1379</v>
      </c>
      <c r="C8" s="229"/>
      <c r="D8" s="229"/>
      <c r="E8" s="175"/>
      <c r="F8" s="175"/>
      <c r="G8" s="1339" t="str">
        <f>'申請人用２'!G5</f>
        <v>日本JCC外国語学校</v>
      </c>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6"/>
      <c r="AI8" s="1436"/>
      <c r="AJ8" s="1436"/>
      <c r="AK8" s="1339"/>
      <c r="AL8" s="216"/>
      <c r="AM8" s="175"/>
    </row>
    <row r="9" spans="1:39" s="173" customFormat="1" ht="14.25" customHeight="1">
      <c r="A9" s="183"/>
      <c r="B9" s="175"/>
      <c r="C9" s="178" t="s">
        <v>1380</v>
      </c>
      <c r="D9" s="175"/>
      <c r="E9" s="175"/>
      <c r="F9" s="175"/>
      <c r="G9" s="1344"/>
      <c r="H9" s="1344"/>
      <c r="I9" s="1344"/>
      <c r="J9" s="1344"/>
      <c r="K9" s="1344"/>
      <c r="L9" s="1344"/>
      <c r="M9" s="1344"/>
      <c r="N9" s="1344"/>
      <c r="O9" s="1344"/>
      <c r="P9" s="1344"/>
      <c r="Q9" s="1344"/>
      <c r="R9" s="1344"/>
      <c r="S9" s="1344"/>
      <c r="T9" s="1344"/>
      <c r="U9" s="1344"/>
      <c r="V9" s="1344"/>
      <c r="W9" s="1344"/>
      <c r="X9" s="1344"/>
      <c r="Y9" s="1344"/>
      <c r="Z9" s="1344"/>
      <c r="AA9" s="1344"/>
      <c r="AB9" s="1344"/>
      <c r="AC9" s="1344"/>
      <c r="AD9" s="1344"/>
      <c r="AE9" s="1344"/>
      <c r="AF9" s="1344"/>
      <c r="AG9" s="1344"/>
      <c r="AH9" s="1344"/>
      <c r="AI9" s="1344"/>
      <c r="AJ9" s="1344"/>
      <c r="AK9" s="1344"/>
      <c r="AL9" s="216"/>
      <c r="AM9" s="175"/>
    </row>
    <row r="10" spans="1:39" s="173" customFormat="1" ht="2.25" customHeight="1">
      <c r="A10" s="183"/>
      <c r="B10" s="175"/>
      <c r="C10" s="178"/>
      <c r="D10" s="175"/>
      <c r="E10" s="175"/>
      <c r="F10" s="1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216"/>
      <c r="AM10" s="175"/>
    </row>
    <row r="11" spans="1:38" s="173" customFormat="1" ht="14.25" customHeight="1">
      <c r="A11" s="183"/>
      <c r="B11" s="230" t="s">
        <v>1381</v>
      </c>
      <c r="C11" s="229"/>
      <c r="D11" s="229"/>
      <c r="E11" s="175"/>
      <c r="F11" s="175"/>
      <c r="G11" s="1339" t="str">
        <f>'申請人用２'!F8</f>
        <v>千葉県市原市五井2339</v>
      </c>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216"/>
    </row>
    <row r="12" spans="1:38" s="173" customFormat="1" ht="15" customHeight="1">
      <c r="A12" s="183"/>
      <c r="B12" s="175"/>
      <c r="C12" s="178" t="s">
        <v>599</v>
      </c>
      <c r="D12" s="175"/>
      <c r="E12" s="175"/>
      <c r="F12" s="175"/>
      <c r="G12" s="1344"/>
      <c r="H12" s="1344"/>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4"/>
      <c r="AH12" s="1344"/>
      <c r="AI12" s="1344"/>
      <c r="AJ12" s="1344"/>
      <c r="AK12" s="1344"/>
      <c r="AL12" s="216"/>
    </row>
    <row r="13" spans="1:38" s="173" customFormat="1" ht="2.25" customHeight="1">
      <c r="A13" s="183"/>
      <c r="B13" s="175"/>
      <c r="C13" s="178"/>
      <c r="D13" s="175"/>
      <c r="E13" s="175"/>
      <c r="F13" s="1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216"/>
    </row>
    <row r="14" spans="1:38" s="173" customFormat="1" ht="14.25" customHeight="1">
      <c r="A14" s="183"/>
      <c r="B14" s="175"/>
      <c r="C14" s="230" t="s">
        <v>1382</v>
      </c>
      <c r="D14" s="229"/>
      <c r="E14" s="229"/>
      <c r="F14" s="175"/>
      <c r="G14" s="1437" t="str">
        <f>'申請人用２'!Y8</f>
        <v>0436-37-6585</v>
      </c>
      <c r="H14" s="1437"/>
      <c r="I14" s="1437"/>
      <c r="J14" s="1437"/>
      <c r="K14" s="1437"/>
      <c r="L14" s="1437"/>
      <c r="M14" s="1437"/>
      <c r="N14" s="1437"/>
      <c r="O14" s="1437"/>
      <c r="P14" s="1437"/>
      <c r="Q14" s="1437"/>
      <c r="R14" s="175"/>
      <c r="S14" s="175"/>
      <c r="T14" s="175"/>
      <c r="U14" s="175"/>
      <c r="V14" s="175"/>
      <c r="W14" s="175"/>
      <c r="X14" s="175"/>
      <c r="Y14" s="175"/>
      <c r="Z14" s="175"/>
      <c r="AA14" s="175"/>
      <c r="AB14" s="175"/>
      <c r="AC14" s="175"/>
      <c r="AD14" s="175"/>
      <c r="AE14" s="175"/>
      <c r="AF14" s="175"/>
      <c r="AG14" s="175"/>
      <c r="AH14" s="175"/>
      <c r="AI14" s="175"/>
      <c r="AJ14" s="175"/>
      <c r="AK14" s="175"/>
      <c r="AL14" s="216"/>
    </row>
    <row r="15" spans="1:40" s="173" customFormat="1" ht="14.25" customHeight="1">
      <c r="A15" s="183"/>
      <c r="B15" s="175"/>
      <c r="C15" s="178" t="s">
        <v>1383</v>
      </c>
      <c r="D15" s="175"/>
      <c r="E15" s="175"/>
      <c r="F15" s="175"/>
      <c r="G15" s="1438"/>
      <c r="H15" s="1438"/>
      <c r="I15" s="1438"/>
      <c r="J15" s="1438"/>
      <c r="K15" s="1438"/>
      <c r="L15" s="1438"/>
      <c r="M15" s="1438"/>
      <c r="N15" s="1438"/>
      <c r="O15" s="1438"/>
      <c r="P15" s="1438"/>
      <c r="Q15" s="1438"/>
      <c r="R15" s="175"/>
      <c r="S15" s="175"/>
      <c r="T15" s="175"/>
      <c r="U15" s="175"/>
      <c r="V15" s="175"/>
      <c r="W15" s="175"/>
      <c r="X15" s="175"/>
      <c r="Y15" s="175"/>
      <c r="Z15" s="175"/>
      <c r="AA15" s="175"/>
      <c r="AB15" s="175"/>
      <c r="AC15" s="175"/>
      <c r="AD15" s="175"/>
      <c r="AE15" s="175"/>
      <c r="AF15" s="175"/>
      <c r="AG15" s="175"/>
      <c r="AH15" s="175"/>
      <c r="AI15" s="175"/>
      <c r="AJ15" s="175"/>
      <c r="AK15" s="175"/>
      <c r="AL15" s="216"/>
      <c r="AM15" s="175"/>
      <c r="AN15" s="175"/>
    </row>
    <row r="16" spans="1:40" s="340" customFormat="1" ht="2.25" customHeight="1">
      <c r="A16" s="342"/>
      <c r="B16" s="232"/>
      <c r="C16" s="232"/>
      <c r="D16" s="225"/>
      <c r="E16" s="225"/>
      <c r="F16" s="225"/>
      <c r="G16" s="225"/>
      <c r="H16" s="225"/>
      <c r="I16" s="225"/>
      <c r="J16" s="225"/>
      <c r="K16" s="225"/>
      <c r="L16" s="225"/>
      <c r="M16" s="225"/>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343"/>
      <c r="AM16" s="232"/>
      <c r="AN16" s="232"/>
    </row>
    <row r="17" spans="1:40" s="173" customFormat="1" ht="14.25" customHeight="1">
      <c r="A17" s="183"/>
      <c r="B17" s="188" t="s">
        <v>1384</v>
      </c>
      <c r="C17" s="175"/>
      <c r="D17" s="175"/>
      <c r="E17" s="175"/>
      <c r="F17" s="175"/>
      <c r="G17" s="178" t="s">
        <v>1385</v>
      </c>
      <c r="H17" s="178"/>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216"/>
      <c r="AM17" s="175"/>
      <c r="AN17" s="175"/>
    </row>
    <row r="18" spans="1:40" s="173" customFormat="1" ht="14.25" customHeight="1">
      <c r="A18" s="183"/>
      <c r="B18" s="175"/>
      <c r="C18" s="242" t="s">
        <v>104</v>
      </c>
      <c r="D18" s="188" t="s">
        <v>358</v>
      </c>
      <c r="E18" s="175"/>
      <c r="F18" s="175"/>
      <c r="G18" s="175"/>
      <c r="H18" s="175"/>
      <c r="I18" s="242" t="s">
        <v>76</v>
      </c>
      <c r="J18" s="188" t="s">
        <v>359</v>
      </c>
      <c r="K18" s="175"/>
      <c r="L18" s="175"/>
      <c r="M18" s="175"/>
      <c r="N18" s="175"/>
      <c r="O18" s="242" t="s">
        <v>76</v>
      </c>
      <c r="P18" s="188" t="s">
        <v>360</v>
      </c>
      <c r="Q18" s="175"/>
      <c r="R18" s="175"/>
      <c r="S18" s="175"/>
      <c r="T18" s="175"/>
      <c r="U18" s="175"/>
      <c r="V18" s="175"/>
      <c r="W18" s="175"/>
      <c r="X18" s="175"/>
      <c r="Y18" s="175"/>
      <c r="Z18" s="175"/>
      <c r="AA18" s="175"/>
      <c r="AB18" s="175"/>
      <c r="AC18" s="175"/>
      <c r="AD18" s="175"/>
      <c r="AE18" s="175"/>
      <c r="AF18" s="175"/>
      <c r="AG18" s="175"/>
      <c r="AH18" s="175"/>
      <c r="AI18" s="175"/>
      <c r="AJ18" s="175"/>
      <c r="AK18" s="175"/>
      <c r="AL18" s="216"/>
      <c r="AM18" s="175"/>
      <c r="AN18" s="175"/>
    </row>
    <row r="19" spans="1:40" s="173" customFormat="1" ht="13.5" customHeight="1">
      <c r="A19" s="183"/>
      <c r="B19" s="175"/>
      <c r="C19" s="175"/>
      <c r="D19" s="178" t="s">
        <v>1386</v>
      </c>
      <c r="E19" s="178"/>
      <c r="F19" s="178"/>
      <c r="G19" s="178"/>
      <c r="H19" s="178"/>
      <c r="I19" s="178"/>
      <c r="J19" s="178" t="s">
        <v>1387</v>
      </c>
      <c r="K19" s="178"/>
      <c r="L19" s="178"/>
      <c r="M19" s="178"/>
      <c r="N19" s="178"/>
      <c r="O19" s="178"/>
      <c r="P19" s="178" t="s">
        <v>1388</v>
      </c>
      <c r="Q19" s="178"/>
      <c r="R19" s="175"/>
      <c r="S19" s="175"/>
      <c r="T19" s="175"/>
      <c r="U19" s="175"/>
      <c r="V19" s="175"/>
      <c r="W19" s="175"/>
      <c r="X19" s="175"/>
      <c r="Y19" s="175"/>
      <c r="Z19" s="175"/>
      <c r="AA19" s="175"/>
      <c r="AB19" s="175"/>
      <c r="AC19" s="175"/>
      <c r="AD19" s="175"/>
      <c r="AE19" s="175"/>
      <c r="AF19" s="175"/>
      <c r="AG19" s="175"/>
      <c r="AH19" s="175"/>
      <c r="AI19" s="175"/>
      <c r="AJ19" s="175"/>
      <c r="AK19" s="175"/>
      <c r="AL19" s="216"/>
      <c r="AM19" s="175"/>
      <c r="AN19" s="175"/>
    </row>
    <row r="20" spans="1:40" s="173" customFormat="1" ht="13.5" customHeight="1">
      <c r="A20" s="183"/>
      <c r="B20" s="175"/>
      <c r="C20" s="242" t="s">
        <v>76</v>
      </c>
      <c r="D20" s="188" t="s">
        <v>1389</v>
      </c>
      <c r="E20" s="178"/>
      <c r="F20" s="178"/>
      <c r="G20" s="178"/>
      <c r="H20" s="178"/>
      <c r="I20" s="178"/>
      <c r="J20" s="178"/>
      <c r="K20" s="178"/>
      <c r="L20" s="178"/>
      <c r="M20" s="178"/>
      <c r="N20" s="178"/>
      <c r="O20" s="178"/>
      <c r="P20" s="178"/>
      <c r="Q20" s="178"/>
      <c r="R20" s="175"/>
      <c r="S20" s="175"/>
      <c r="T20" s="175"/>
      <c r="U20" s="175"/>
      <c r="V20" s="175"/>
      <c r="W20" s="175"/>
      <c r="X20" s="175"/>
      <c r="Y20" s="175"/>
      <c r="Z20" s="175"/>
      <c r="AA20" s="175"/>
      <c r="AB20" s="175"/>
      <c r="AC20" s="175"/>
      <c r="AD20" s="175"/>
      <c r="AE20" s="175"/>
      <c r="AF20" s="175"/>
      <c r="AG20" s="175"/>
      <c r="AH20" s="175"/>
      <c r="AI20" s="175"/>
      <c r="AJ20" s="175"/>
      <c r="AK20" s="175"/>
      <c r="AL20" s="216"/>
      <c r="AM20" s="175"/>
      <c r="AN20" s="175"/>
    </row>
    <row r="21" spans="1:40" s="173" customFormat="1" ht="13.5" customHeight="1">
      <c r="A21" s="183"/>
      <c r="B21" s="175"/>
      <c r="C21" s="175"/>
      <c r="D21" s="178" t="s">
        <v>1390</v>
      </c>
      <c r="E21" s="178"/>
      <c r="F21" s="178"/>
      <c r="G21" s="178"/>
      <c r="H21" s="178"/>
      <c r="I21" s="178"/>
      <c r="J21" s="178"/>
      <c r="K21" s="178"/>
      <c r="L21" s="178"/>
      <c r="M21" s="178"/>
      <c r="N21" s="178"/>
      <c r="O21" s="178"/>
      <c r="P21" s="178"/>
      <c r="Q21" s="178"/>
      <c r="R21" s="175"/>
      <c r="S21" s="175"/>
      <c r="T21" s="175"/>
      <c r="U21" s="175"/>
      <c r="V21" s="175"/>
      <c r="W21" s="175"/>
      <c r="X21" s="175"/>
      <c r="Y21" s="175"/>
      <c r="Z21" s="175"/>
      <c r="AA21" s="175"/>
      <c r="AB21" s="175"/>
      <c r="AC21" s="175"/>
      <c r="AD21" s="175"/>
      <c r="AE21" s="175"/>
      <c r="AF21" s="175"/>
      <c r="AG21" s="175"/>
      <c r="AH21" s="175"/>
      <c r="AI21" s="175"/>
      <c r="AJ21" s="175"/>
      <c r="AK21" s="175"/>
      <c r="AL21" s="216"/>
      <c r="AM21" s="175"/>
      <c r="AN21" s="175"/>
    </row>
    <row r="22" spans="1:40" s="173" customFormat="1" ht="14.25" customHeight="1">
      <c r="A22" s="183"/>
      <c r="B22" s="175"/>
      <c r="C22" s="242" t="s">
        <v>76</v>
      </c>
      <c r="D22" s="188" t="s">
        <v>361</v>
      </c>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216"/>
      <c r="AM22" s="175"/>
      <c r="AN22" s="175"/>
    </row>
    <row r="23" spans="1:40" s="173" customFormat="1" ht="14.25" customHeight="1">
      <c r="A23" s="183"/>
      <c r="B23" s="175"/>
      <c r="C23" s="175"/>
      <c r="D23" s="178" t="s">
        <v>1391</v>
      </c>
      <c r="E23" s="178"/>
      <c r="F23" s="178"/>
      <c r="G23" s="178"/>
      <c r="H23" s="178"/>
      <c r="I23" s="178"/>
      <c r="J23" s="178"/>
      <c r="K23" s="178"/>
      <c r="L23" s="178"/>
      <c r="M23" s="178"/>
      <c r="N23" s="178"/>
      <c r="O23" s="178"/>
      <c r="P23" s="178"/>
      <c r="Q23" s="178"/>
      <c r="R23" s="175"/>
      <c r="S23" s="175"/>
      <c r="T23" s="175"/>
      <c r="U23" s="175"/>
      <c r="V23" s="175"/>
      <c r="W23" s="175"/>
      <c r="X23" s="175"/>
      <c r="Y23" s="175"/>
      <c r="Z23" s="175"/>
      <c r="AA23" s="175"/>
      <c r="AB23" s="175"/>
      <c r="AC23" s="175"/>
      <c r="AD23" s="175"/>
      <c r="AE23" s="175"/>
      <c r="AF23" s="175"/>
      <c r="AG23" s="175"/>
      <c r="AH23" s="175"/>
      <c r="AI23" s="175"/>
      <c r="AJ23" s="175"/>
      <c r="AK23" s="175"/>
      <c r="AL23" s="216"/>
      <c r="AM23" s="175"/>
      <c r="AN23" s="175"/>
    </row>
    <row r="24" spans="1:40" s="173" customFormat="1" ht="2.25" customHeight="1">
      <c r="A24" s="183"/>
      <c r="B24" s="175"/>
      <c r="C24" s="175"/>
      <c r="D24" s="178"/>
      <c r="E24" s="178"/>
      <c r="F24" s="178"/>
      <c r="G24" s="178"/>
      <c r="H24" s="178"/>
      <c r="I24" s="178"/>
      <c r="J24" s="178"/>
      <c r="K24" s="178"/>
      <c r="L24" s="178"/>
      <c r="M24" s="178"/>
      <c r="N24" s="178"/>
      <c r="O24" s="178"/>
      <c r="P24" s="178"/>
      <c r="Q24" s="178"/>
      <c r="R24" s="175"/>
      <c r="S24" s="175"/>
      <c r="T24" s="175"/>
      <c r="U24" s="175"/>
      <c r="V24" s="175"/>
      <c r="W24" s="175"/>
      <c r="X24" s="175"/>
      <c r="Y24" s="175"/>
      <c r="Z24" s="175"/>
      <c r="AA24" s="175"/>
      <c r="AB24" s="175"/>
      <c r="AC24" s="175"/>
      <c r="AD24" s="175"/>
      <c r="AE24" s="175"/>
      <c r="AF24" s="175"/>
      <c r="AG24" s="175"/>
      <c r="AH24" s="175"/>
      <c r="AI24" s="175"/>
      <c r="AJ24" s="175"/>
      <c r="AK24" s="175"/>
      <c r="AL24" s="216"/>
      <c r="AM24" s="175"/>
      <c r="AN24" s="175"/>
    </row>
    <row r="25" spans="1:40" s="173" customFormat="1" ht="14.25" customHeight="1">
      <c r="A25" s="183"/>
      <c r="B25" s="188" t="s">
        <v>1392</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425" t="s">
        <v>1289</v>
      </c>
      <c r="AG25" s="1425"/>
      <c r="AH25" s="1425"/>
      <c r="AI25" s="1425"/>
      <c r="AJ25" s="1425"/>
      <c r="AK25" s="1425"/>
      <c r="AL25" s="216"/>
      <c r="AM25" s="175"/>
      <c r="AN25" s="175"/>
    </row>
    <row r="26" spans="1:40" s="173" customFormat="1" ht="14.25" customHeight="1">
      <c r="A26" s="183"/>
      <c r="B26" s="175"/>
      <c r="C26" s="178" t="s">
        <v>1393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426"/>
      <c r="AG26" s="1426"/>
      <c r="AH26" s="1426"/>
      <c r="AI26" s="1426"/>
      <c r="AJ26" s="1426"/>
      <c r="AK26" s="1426"/>
      <c r="AL26" s="216"/>
      <c r="AM26" s="175"/>
      <c r="AN26" s="175"/>
    </row>
    <row r="27" spans="1:40" s="173" customFormat="1" ht="14.25" customHeight="1">
      <c r="A27" s="183"/>
      <c r="B27" s="175"/>
      <c r="C27" s="178" t="s">
        <v>1394</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676"/>
      <c r="AG27" s="676"/>
      <c r="AH27" s="676"/>
      <c r="AI27" s="676"/>
      <c r="AJ27" s="676"/>
      <c r="AK27" s="676"/>
      <c r="AL27" s="216"/>
      <c r="AM27" s="175"/>
      <c r="AN27" s="175"/>
    </row>
    <row r="28" spans="1:40" s="173" customFormat="1" ht="2.25" customHeight="1">
      <c r="A28" s="183"/>
      <c r="B28" s="175"/>
      <c r="C28" s="178"/>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216"/>
      <c r="AM28" s="175"/>
      <c r="AN28" s="175"/>
    </row>
    <row r="29" spans="1:40" s="173" customFormat="1" ht="15" customHeight="1">
      <c r="A29" s="183"/>
      <c r="B29" s="1382" t="s">
        <v>1395</v>
      </c>
      <c r="C29" s="1382"/>
      <c r="D29" s="1382"/>
      <c r="E29" s="1382"/>
      <c r="F29" s="1382"/>
      <c r="G29" s="1382"/>
      <c r="H29" s="1382"/>
      <c r="I29" s="1382"/>
      <c r="J29" s="1382"/>
      <c r="K29" s="1382"/>
      <c r="L29" s="1382"/>
      <c r="M29" s="1382"/>
      <c r="N29" s="1382"/>
      <c r="O29" s="1382"/>
      <c r="P29" s="1382"/>
      <c r="Q29" s="1382"/>
      <c r="R29" s="1382"/>
      <c r="S29" s="1382"/>
      <c r="T29" s="1382"/>
      <c r="U29" s="1382"/>
      <c r="V29" s="1382"/>
      <c r="W29" s="1382"/>
      <c r="X29" s="1382"/>
      <c r="Y29" s="1382"/>
      <c r="Z29" s="1382"/>
      <c r="AA29" s="1382"/>
      <c r="AB29" s="1382"/>
      <c r="AC29" s="1382"/>
      <c r="AD29" s="1382"/>
      <c r="AE29" s="1382"/>
      <c r="AF29" s="1382"/>
      <c r="AG29" s="1382"/>
      <c r="AH29" s="1382"/>
      <c r="AI29" s="1427" t="s">
        <v>1396</v>
      </c>
      <c r="AJ29" s="1427"/>
      <c r="AK29" s="1427"/>
      <c r="AL29" s="216"/>
      <c r="AM29" s="175"/>
      <c r="AN29" s="175"/>
    </row>
    <row r="30" spans="1:40" s="225" customFormat="1" ht="13.5" customHeight="1">
      <c r="A30" s="235"/>
      <c r="B30" s="236"/>
      <c r="C30" s="193" t="s">
        <v>1397</v>
      </c>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236"/>
      <c r="AC30" s="236"/>
      <c r="AD30" s="236"/>
      <c r="AE30" s="236"/>
      <c r="AF30" s="236"/>
      <c r="AG30" s="236"/>
      <c r="AH30" s="236"/>
      <c r="AI30" s="1428" t="s">
        <v>1398</v>
      </c>
      <c r="AJ30" s="1428"/>
      <c r="AK30" s="1429"/>
      <c r="AL30" s="251"/>
      <c r="AM30" s="233"/>
      <c r="AN30" s="233"/>
    </row>
    <row r="31" spans="1:40" s="225" customFormat="1" ht="13.5" customHeight="1">
      <c r="A31" s="186"/>
      <c r="B31" s="237"/>
      <c r="C31" s="238" t="s">
        <v>1399</v>
      </c>
      <c r="D31" s="239"/>
      <c r="E31" s="239"/>
      <c r="F31" s="239"/>
      <c r="G31" s="239"/>
      <c r="H31" s="239"/>
      <c r="I31" s="239"/>
      <c r="J31" s="239"/>
      <c r="K31" s="239"/>
      <c r="L31" s="239"/>
      <c r="M31" s="239"/>
      <c r="N31" s="239"/>
      <c r="O31" s="239"/>
      <c r="P31" s="239"/>
      <c r="Q31" s="239"/>
      <c r="R31" s="239"/>
      <c r="S31" s="239"/>
      <c r="T31" s="239"/>
      <c r="U31" s="239"/>
      <c r="V31" s="239"/>
      <c r="W31" s="239"/>
      <c r="X31" s="239"/>
      <c r="Y31" s="248"/>
      <c r="Z31" s="248"/>
      <c r="AA31" s="248"/>
      <c r="AB31" s="248"/>
      <c r="AC31" s="248"/>
      <c r="AD31" s="248"/>
      <c r="AE31" s="248"/>
      <c r="AF31" s="248"/>
      <c r="AG31" s="248"/>
      <c r="AH31" s="248"/>
      <c r="AI31" s="252"/>
      <c r="AJ31" s="252"/>
      <c r="AK31" s="253"/>
      <c r="AL31" s="217"/>
      <c r="AM31" s="233"/>
      <c r="AN31" s="233"/>
    </row>
    <row r="32" spans="1:40" s="174" customFormat="1" ht="14.25" customHeight="1">
      <c r="A32" s="181"/>
      <c r="B32" s="188"/>
      <c r="C32" s="242" t="s">
        <v>76</v>
      </c>
      <c r="D32" s="188" t="s">
        <v>363</v>
      </c>
      <c r="E32" s="188"/>
      <c r="F32" s="188"/>
      <c r="G32" s="188"/>
      <c r="H32" s="188"/>
      <c r="I32" s="188"/>
      <c r="J32" s="188"/>
      <c r="K32" s="188"/>
      <c r="L32" s="188"/>
      <c r="M32" s="188"/>
      <c r="N32" s="188"/>
      <c r="O32" s="242" t="s">
        <v>76</v>
      </c>
      <c r="P32" s="174" t="s">
        <v>364</v>
      </c>
      <c r="Q32" s="188"/>
      <c r="S32" s="188"/>
      <c r="T32" s="188"/>
      <c r="U32" s="188"/>
      <c r="V32" s="188"/>
      <c r="W32" s="242" t="s">
        <v>76</v>
      </c>
      <c r="X32" s="174" t="s">
        <v>365</v>
      </c>
      <c r="Y32" s="188"/>
      <c r="AA32" s="188"/>
      <c r="AB32" s="188"/>
      <c r="AC32" s="188"/>
      <c r="AE32" s="242" t="s">
        <v>76</v>
      </c>
      <c r="AF32" s="188" t="s">
        <v>366</v>
      </c>
      <c r="AH32" s="188"/>
      <c r="AI32" s="188"/>
      <c r="AJ32" s="188"/>
      <c r="AK32" s="188"/>
      <c r="AL32" s="219"/>
      <c r="AM32" s="188"/>
      <c r="AN32" s="188"/>
    </row>
    <row r="33" spans="1:65" s="340" customFormat="1" ht="14.25" customHeight="1">
      <c r="A33" s="342"/>
      <c r="B33" s="232"/>
      <c r="C33" s="232"/>
      <c r="D33" s="225" t="s">
        <v>1400</v>
      </c>
      <c r="E33" s="225"/>
      <c r="F33" s="225"/>
      <c r="G33" s="225"/>
      <c r="H33" s="225"/>
      <c r="I33" s="225"/>
      <c r="J33" s="225"/>
      <c r="K33" s="225"/>
      <c r="L33" s="225"/>
      <c r="M33" s="225"/>
      <c r="N33" s="225"/>
      <c r="P33" s="225" t="s">
        <v>1401</v>
      </c>
      <c r="Q33" s="225"/>
      <c r="R33" s="225"/>
      <c r="T33" s="225"/>
      <c r="U33" s="225"/>
      <c r="V33" s="225"/>
      <c r="X33" s="225" t="s">
        <v>1402</v>
      </c>
      <c r="Z33" s="225"/>
      <c r="AB33" s="225"/>
      <c r="AC33" s="225"/>
      <c r="AF33" s="225" t="s">
        <v>1403</v>
      </c>
      <c r="AG33" s="225"/>
      <c r="AI33" s="232"/>
      <c r="AJ33" s="232"/>
      <c r="AK33" s="232"/>
      <c r="AL33" s="343"/>
      <c r="AM33" s="232"/>
      <c r="AN33" s="232"/>
      <c r="BL33" s="677"/>
      <c r="BM33" s="678"/>
    </row>
    <row r="34" spans="1:40" s="174" customFormat="1" ht="14.25" customHeight="1">
      <c r="A34" s="181"/>
      <c r="B34" s="188"/>
      <c r="C34" s="242" t="s">
        <v>76</v>
      </c>
      <c r="D34" s="188" t="s">
        <v>367</v>
      </c>
      <c r="E34" s="188"/>
      <c r="F34" s="188"/>
      <c r="G34" s="188"/>
      <c r="H34" s="188"/>
      <c r="I34" s="188"/>
      <c r="J34" s="188"/>
      <c r="K34" s="188"/>
      <c r="L34" s="188"/>
      <c r="M34" s="188"/>
      <c r="N34" s="188"/>
      <c r="O34" s="188"/>
      <c r="P34" s="188"/>
      <c r="Q34" s="188"/>
      <c r="S34" s="188"/>
      <c r="W34" s="242" t="s">
        <v>76</v>
      </c>
      <c r="X34" s="188" t="s">
        <v>221</v>
      </c>
      <c r="Y34" s="188"/>
      <c r="Z34" s="188"/>
      <c r="AA34" s="1379"/>
      <c r="AB34" s="1379"/>
      <c r="AC34" s="1379"/>
      <c r="AD34" s="1379"/>
      <c r="AE34" s="1379"/>
      <c r="AF34" s="1379"/>
      <c r="AG34" s="1379"/>
      <c r="AH34" s="1379"/>
      <c r="AI34" s="188" t="s">
        <v>1404</v>
      </c>
      <c r="AJ34" s="188"/>
      <c r="AK34" s="188"/>
      <c r="AL34" s="219"/>
      <c r="AM34" s="188"/>
      <c r="AN34" s="188"/>
    </row>
    <row r="35" spans="1:40" s="173" customFormat="1" ht="14.25" customHeight="1">
      <c r="A35" s="183"/>
      <c r="B35" s="175"/>
      <c r="C35" s="175"/>
      <c r="D35" s="225" t="s">
        <v>1405</v>
      </c>
      <c r="E35" s="175"/>
      <c r="F35" s="175"/>
      <c r="G35" s="175"/>
      <c r="H35" s="175"/>
      <c r="I35" s="175"/>
      <c r="J35" s="175"/>
      <c r="K35" s="175"/>
      <c r="L35" s="175"/>
      <c r="M35" s="175"/>
      <c r="N35" s="175"/>
      <c r="O35" s="175"/>
      <c r="P35" s="175"/>
      <c r="Q35" s="175"/>
      <c r="R35" s="175"/>
      <c r="S35" s="175"/>
      <c r="T35" s="175"/>
      <c r="U35" s="175"/>
      <c r="X35" s="225" t="s">
        <v>1406</v>
      </c>
      <c r="Y35" s="175"/>
      <c r="Z35" s="175"/>
      <c r="AA35" s="1379"/>
      <c r="AB35" s="1379"/>
      <c r="AC35" s="1379"/>
      <c r="AD35" s="1379"/>
      <c r="AE35" s="1379"/>
      <c r="AF35" s="1379"/>
      <c r="AG35" s="1379"/>
      <c r="AH35" s="1379"/>
      <c r="AI35" s="175"/>
      <c r="AJ35" s="175"/>
      <c r="AK35" s="175"/>
      <c r="AL35" s="216"/>
      <c r="AM35" s="175"/>
      <c r="AN35" s="175"/>
    </row>
    <row r="36" spans="1:40" s="173" customFormat="1" ht="2.25" customHeight="1">
      <c r="A36" s="183"/>
      <c r="B36" s="175"/>
      <c r="C36" s="175"/>
      <c r="D36" s="178"/>
      <c r="E36" s="175"/>
      <c r="F36" s="175"/>
      <c r="G36" s="175"/>
      <c r="H36" s="175"/>
      <c r="I36" s="175"/>
      <c r="J36" s="175"/>
      <c r="K36" s="175"/>
      <c r="L36" s="175"/>
      <c r="M36" s="175"/>
      <c r="N36" s="175"/>
      <c r="O36" s="175"/>
      <c r="P36" s="175"/>
      <c r="Q36" s="175"/>
      <c r="R36" s="175"/>
      <c r="S36" s="175"/>
      <c r="T36" s="175"/>
      <c r="U36" s="175"/>
      <c r="X36" s="178"/>
      <c r="Y36" s="175"/>
      <c r="Z36" s="175"/>
      <c r="AA36" s="175"/>
      <c r="AB36" s="175"/>
      <c r="AC36" s="175"/>
      <c r="AD36" s="175"/>
      <c r="AE36" s="175"/>
      <c r="AF36" s="175"/>
      <c r="AG36" s="175"/>
      <c r="AH36" s="175"/>
      <c r="AI36" s="175"/>
      <c r="AJ36" s="175"/>
      <c r="AK36" s="175"/>
      <c r="AL36" s="216"/>
      <c r="AM36" s="175"/>
      <c r="AN36" s="175"/>
    </row>
    <row r="37" spans="1:40" s="173" customFormat="1" ht="14.25" customHeight="1">
      <c r="A37" s="181" t="s">
        <v>1407</v>
      </c>
      <c r="B37" s="175"/>
      <c r="C37" s="175"/>
      <c r="D37" s="175"/>
      <c r="E37" s="175"/>
      <c r="G37" s="229"/>
      <c r="H37" s="231"/>
      <c r="I37" s="1335">
        <v>2019</v>
      </c>
      <c r="J37" s="1335"/>
      <c r="K37" s="1335"/>
      <c r="L37" s="1335"/>
      <c r="M37" s="1262" t="s">
        <v>690</v>
      </c>
      <c r="N37" s="1262"/>
      <c r="O37" s="1328">
        <v>4</v>
      </c>
      <c r="P37" s="1335"/>
      <c r="Q37" s="1262" t="s">
        <v>1408</v>
      </c>
      <c r="R37" s="1262"/>
      <c r="S37" s="1328">
        <v>12</v>
      </c>
      <c r="T37" s="1335"/>
      <c r="U37" s="230" t="s">
        <v>1409</v>
      </c>
      <c r="AL37" s="216"/>
      <c r="AM37" s="175"/>
      <c r="AN37" s="175"/>
    </row>
    <row r="38" spans="1:47" s="173" customFormat="1" ht="14.25" customHeight="1">
      <c r="A38" s="183"/>
      <c r="B38" s="178" t="s">
        <v>1410</v>
      </c>
      <c r="C38" s="178"/>
      <c r="D38" s="178"/>
      <c r="E38" s="178"/>
      <c r="F38" s="178"/>
      <c r="G38" s="182"/>
      <c r="H38" s="259"/>
      <c r="I38" s="1329"/>
      <c r="J38" s="1329"/>
      <c r="K38" s="1329"/>
      <c r="L38" s="1329"/>
      <c r="M38" s="1257" t="s">
        <v>564</v>
      </c>
      <c r="N38" s="1257"/>
      <c r="O38" s="1329"/>
      <c r="P38" s="1329"/>
      <c r="Q38" s="1257" t="s">
        <v>1411</v>
      </c>
      <c r="R38" s="1257"/>
      <c r="S38" s="1329"/>
      <c r="T38" s="1329"/>
      <c r="U38" s="211" t="s">
        <v>565</v>
      </c>
      <c r="V38" s="175"/>
      <c r="W38" s="175"/>
      <c r="X38" s="175"/>
      <c r="Y38" s="175"/>
      <c r="Z38" s="175"/>
      <c r="AA38" s="175"/>
      <c r="AB38" s="175"/>
      <c r="AC38" s="175"/>
      <c r="AD38" s="175"/>
      <c r="AE38" s="175"/>
      <c r="AF38" s="175"/>
      <c r="AG38" s="175"/>
      <c r="AH38" s="175"/>
      <c r="AI38" s="175"/>
      <c r="AJ38" s="175"/>
      <c r="AK38" s="175"/>
      <c r="AL38" s="216"/>
      <c r="AM38" s="175"/>
      <c r="AN38" s="175"/>
      <c r="AT38" s="679"/>
      <c r="AU38" s="679"/>
    </row>
    <row r="39" spans="1:40" s="173" customFormat="1" ht="2.25" customHeight="1">
      <c r="A39" s="183"/>
      <c r="B39" s="178"/>
      <c r="C39" s="178"/>
      <c r="D39" s="178"/>
      <c r="E39" s="178"/>
      <c r="F39" s="178"/>
      <c r="G39" s="182"/>
      <c r="H39" s="182"/>
      <c r="I39" s="182"/>
      <c r="J39" s="182"/>
      <c r="K39" s="182"/>
      <c r="L39" s="182"/>
      <c r="M39" s="182"/>
      <c r="N39" s="182"/>
      <c r="O39" s="182"/>
      <c r="P39" s="175"/>
      <c r="Q39" s="221"/>
      <c r="R39" s="182"/>
      <c r="S39" s="182"/>
      <c r="T39" s="182"/>
      <c r="U39" s="182"/>
      <c r="V39" s="175"/>
      <c r="W39" s="175"/>
      <c r="X39" s="175"/>
      <c r="Y39" s="175"/>
      <c r="Z39" s="175"/>
      <c r="AA39" s="175"/>
      <c r="AB39" s="175"/>
      <c r="AC39" s="175"/>
      <c r="AD39" s="175"/>
      <c r="AE39" s="175"/>
      <c r="AF39" s="175"/>
      <c r="AG39" s="175"/>
      <c r="AH39" s="175"/>
      <c r="AI39" s="175"/>
      <c r="AJ39" s="175"/>
      <c r="AK39" s="175"/>
      <c r="AL39" s="216"/>
      <c r="AM39" s="175"/>
      <c r="AN39" s="175"/>
    </row>
    <row r="40" spans="1:40" s="173" customFormat="1" ht="14.25" customHeight="1">
      <c r="A40" s="181" t="s">
        <v>1412</v>
      </c>
      <c r="B40" s="175"/>
      <c r="C40" s="175"/>
      <c r="D40" s="175"/>
      <c r="E40" s="175"/>
      <c r="F40" s="175"/>
      <c r="G40" s="175"/>
      <c r="H40" s="175"/>
      <c r="I40" s="1328" t="s">
        <v>1413</v>
      </c>
      <c r="J40" s="1335"/>
      <c r="K40" s="1335"/>
      <c r="L40" s="1335"/>
      <c r="M40" s="1335"/>
      <c r="N40" s="1335"/>
      <c r="O40" s="1335"/>
      <c r="P40" s="1335"/>
      <c r="Q40" s="1335"/>
      <c r="R40" s="1335"/>
      <c r="S40" s="1335"/>
      <c r="T40" s="1335"/>
      <c r="U40" s="1335"/>
      <c r="V40" s="175"/>
      <c r="W40" s="175"/>
      <c r="X40" s="175"/>
      <c r="Y40" s="175"/>
      <c r="Z40" s="175"/>
      <c r="AA40" s="175"/>
      <c r="AB40" s="175"/>
      <c r="AC40" s="175"/>
      <c r="AD40" s="175"/>
      <c r="AE40" s="175"/>
      <c r="AF40" s="175"/>
      <c r="AG40" s="175"/>
      <c r="AH40" s="175"/>
      <c r="AI40" s="175"/>
      <c r="AJ40" s="175"/>
      <c r="AK40" s="175"/>
      <c r="AL40" s="216"/>
      <c r="AM40" s="175"/>
      <c r="AN40" s="175"/>
    </row>
    <row r="41" spans="1:40" s="173" customFormat="1" ht="13.5" customHeight="1">
      <c r="A41" s="183"/>
      <c r="B41" s="178" t="s">
        <v>1414</v>
      </c>
      <c r="C41" s="175"/>
      <c r="D41" s="175"/>
      <c r="E41" s="175"/>
      <c r="F41" s="175"/>
      <c r="G41" s="175"/>
      <c r="H41" s="175"/>
      <c r="I41" s="1329"/>
      <c r="J41" s="1329"/>
      <c r="K41" s="1329"/>
      <c r="L41" s="1329"/>
      <c r="M41" s="1329"/>
      <c r="N41" s="1329"/>
      <c r="O41" s="1329"/>
      <c r="P41" s="1329"/>
      <c r="Q41" s="1329"/>
      <c r="R41" s="1329"/>
      <c r="S41" s="1329"/>
      <c r="T41" s="1329"/>
      <c r="U41" s="1329"/>
      <c r="V41" s="175"/>
      <c r="W41" s="175"/>
      <c r="X41" s="175"/>
      <c r="Y41" s="175"/>
      <c r="Z41" s="175"/>
      <c r="AA41" s="175"/>
      <c r="AB41" s="175"/>
      <c r="AC41" s="175"/>
      <c r="AD41" s="175"/>
      <c r="AE41" s="175"/>
      <c r="AF41" s="175"/>
      <c r="AG41" s="175"/>
      <c r="AH41" s="175"/>
      <c r="AI41" s="175"/>
      <c r="AJ41" s="175"/>
      <c r="AK41" s="175"/>
      <c r="AL41" s="216"/>
      <c r="AM41" s="175"/>
      <c r="AN41" s="175"/>
    </row>
    <row r="42" spans="1:40" s="173" customFormat="1" ht="2.25" customHeight="1">
      <c r="A42" s="183"/>
      <c r="B42" s="178"/>
      <c r="C42" s="175"/>
      <c r="D42" s="175"/>
      <c r="E42" s="175"/>
      <c r="F42" s="175"/>
      <c r="G42" s="175"/>
      <c r="H42" s="175"/>
      <c r="I42" s="259"/>
      <c r="J42" s="259"/>
      <c r="K42" s="259"/>
      <c r="L42" s="259"/>
      <c r="M42" s="259"/>
      <c r="N42" s="259"/>
      <c r="O42" s="259"/>
      <c r="P42" s="259"/>
      <c r="Q42" s="259"/>
      <c r="R42" s="259"/>
      <c r="S42" s="259"/>
      <c r="T42" s="259"/>
      <c r="U42" s="259"/>
      <c r="V42" s="175"/>
      <c r="W42" s="175"/>
      <c r="X42" s="175"/>
      <c r="Y42" s="175"/>
      <c r="Z42" s="175"/>
      <c r="AA42" s="175"/>
      <c r="AB42" s="175"/>
      <c r="AC42" s="175"/>
      <c r="AD42" s="175"/>
      <c r="AE42" s="175"/>
      <c r="AF42" s="175"/>
      <c r="AG42" s="175"/>
      <c r="AH42" s="175"/>
      <c r="AI42" s="175"/>
      <c r="AJ42" s="175"/>
      <c r="AK42" s="175"/>
      <c r="AL42" s="216"/>
      <c r="AM42" s="175"/>
      <c r="AN42" s="175"/>
    </row>
    <row r="43" spans="1:40" s="173" customFormat="1" ht="14.25" customHeight="1">
      <c r="A43" s="181" t="s">
        <v>1415</v>
      </c>
      <c r="B43" s="175"/>
      <c r="C43" s="175"/>
      <c r="D43" s="175"/>
      <c r="E43" s="175"/>
      <c r="F43" s="178" t="s">
        <v>1416</v>
      </c>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216"/>
      <c r="AM43" s="175"/>
      <c r="AN43" s="175"/>
    </row>
    <row r="44" spans="1:40" s="174" customFormat="1" ht="15" customHeight="1">
      <c r="A44" s="181"/>
      <c r="B44" s="242" t="s">
        <v>76</v>
      </c>
      <c r="C44" s="189" t="s">
        <v>208</v>
      </c>
      <c r="D44" s="189"/>
      <c r="E44" s="189"/>
      <c r="F44" s="189"/>
      <c r="G44" s="189"/>
      <c r="H44" s="189"/>
      <c r="J44" s="188"/>
      <c r="K44" s="189"/>
      <c r="L44" s="189"/>
      <c r="M44" s="242" t="s">
        <v>76</v>
      </c>
      <c r="N44" s="189" t="s">
        <v>209</v>
      </c>
      <c r="O44" s="189"/>
      <c r="Q44" s="188"/>
      <c r="R44" s="189"/>
      <c r="S44" s="189"/>
      <c r="T44" s="189"/>
      <c r="U44" s="189"/>
      <c r="V44" s="189"/>
      <c r="W44" s="189"/>
      <c r="X44" s="189"/>
      <c r="Y44" s="189"/>
      <c r="Z44" s="242" t="s">
        <v>76</v>
      </c>
      <c r="AA44" s="189" t="s">
        <v>368</v>
      </c>
      <c r="AB44" s="189"/>
      <c r="AE44" s="189"/>
      <c r="AF44" s="189"/>
      <c r="AG44" s="188"/>
      <c r="AH44" s="189"/>
      <c r="AI44" s="188"/>
      <c r="AJ44" s="188"/>
      <c r="AK44" s="188"/>
      <c r="AL44" s="219"/>
      <c r="AM44" s="188"/>
      <c r="AN44" s="188"/>
    </row>
    <row r="45" spans="1:40" s="340" customFormat="1" ht="13.5" customHeight="1">
      <c r="A45" s="342"/>
      <c r="B45" s="255"/>
      <c r="C45" s="225" t="s">
        <v>1417</v>
      </c>
      <c r="D45" s="225"/>
      <c r="E45" s="225"/>
      <c r="F45" s="225"/>
      <c r="G45" s="225"/>
      <c r="H45" s="225"/>
      <c r="I45" s="225"/>
      <c r="J45" s="225"/>
      <c r="K45" s="225"/>
      <c r="L45" s="225"/>
      <c r="M45" s="225"/>
      <c r="N45" s="225" t="s">
        <v>1418</v>
      </c>
      <c r="O45" s="225"/>
      <c r="P45" s="225"/>
      <c r="Q45" s="225"/>
      <c r="R45" s="225"/>
      <c r="S45" s="225"/>
      <c r="T45" s="225"/>
      <c r="U45" s="225"/>
      <c r="V45" s="225"/>
      <c r="W45" s="225"/>
      <c r="X45" s="225"/>
      <c r="Y45" s="225"/>
      <c r="Z45" s="225"/>
      <c r="AA45" s="225" t="s">
        <v>1419</v>
      </c>
      <c r="AB45" s="225"/>
      <c r="AE45" s="225"/>
      <c r="AF45" s="255"/>
      <c r="AG45" s="255"/>
      <c r="AH45" s="255"/>
      <c r="AI45" s="232"/>
      <c r="AJ45" s="232"/>
      <c r="AK45" s="232"/>
      <c r="AL45" s="343"/>
      <c r="AM45" s="232"/>
      <c r="AN45" s="232"/>
    </row>
    <row r="46" spans="1:40" s="174" customFormat="1" ht="15" customHeight="1">
      <c r="A46" s="181"/>
      <c r="B46" s="242" t="s">
        <v>76</v>
      </c>
      <c r="C46" s="189" t="s">
        <v>369</v>
      </c>
      <c r="D46" s="189"/>
      <c r="E46" s="189"/>
      <c r="F46" s="189"/>
      <c r="G46" s="189"/>
      <c r="H46" s="189"/>
      <c r="I46" s="189"/>
      <c r="J46" s="189"/>
      <c r="K46" s="189"/>
      <c r="L46" s="189"/>
      <c r="M46" s="242" t="s">
        <v>76</v>
      </c>
      <c r="N46" s="189" t="s">
        <v>370</v>
      </c>
      <c r="O46" s="189"/>
      <c r="P46" s="189"/>
      <c r="Q46" s="189"/>
      <c r="R46" s="189"/>
      <c r="S46" s="189"/>
      <c r="T46" s="189"/>
      <c r="U46" s="189"/>
      <c r="V46" s="189"/>
      <c r="W46" s="189"/>
      <c r="X46" s="189"/>
      <c r="Y46" s="189"/>
      <c r="Z46" s="242" t="s">
        <v>76</v>
      </c>
      <c r="AA46" s="189" t="s">
        <v>371</v>
      </c>
      <c r="AB46" s="189"/>
      <c r="AE46" s="189"/>
      <c r="AF46" s="189"/>
      <c r="AG46" s="189"/>
      <c r="AH46" s="189"/>
      <c r="AI46" s="188"/>
      <c r="AJ46" s="188"/>
      <c r="AK46" s="188"/>
      <c r="AL46" s="219"/>
      <c r="AM46" s="188"/>
      <c r="AN46" s="188"/>
    </row>
    <row r="47" spans="1:40" s="340" customFormat="1" ht="13.5" customHeight="1">
      <c r="A47" s="342"/>
      <c r="B47" s="255"/>
      <c r="C47" s="225" t="s">
        <v>1420</v>
      </c>
      <c r="D47" s="225"/>
      <c r="E47" s="225"/>
      <c r="F47" s="225"/>
      <c r="G47" s="225"/>
      <c r="H47" s="225"/>
      <c r="I47" s="225"/>
      <c r="J47" s="225"/>
      <c r="K47" s="225"/>
      <c r="L47" s="225"/>
      <c r="M47" s="225"/>
      <c r="N47" s="225" t="s">
        <v>1421</v>
      </c>
      <c r="O47" s="225"/>
      <c r="P47" s="225"/>
      <c r="Q47" s="225"/>
      <c r="R47" s="225"/>
      <c r="S47" s="225"/>
      <c r="T47" s="225"/>
      <c r="U47" s="225"/>
      <c r="V47" s="225"/>
      <c r="W47" s="225"/>
      <c r="X47" s="225"/>
      <c r="Y47" s="225"/>
      <c r="Z47" s="225"/>
      <c r="AA47" s="225" t="s">
        <v>1422</v>
      </c>
      <c r="AB47" s="225"/>
      <c r="AE47" s="225"/>
      <c r="AF47" s="225"/>
      <c r="AG47" s="255"/>
      <c r="AH47" s="255"/>
      <c r="AI47" s="232"/>
      <c r="AJ47" s="232"/>
      <c r="AK47" s="232"/>
      <c r="AL47" s="343"/>
      <c r="AM47" s="232"/>
      <c r="AN47" s="232"/>
    </row>
    <row r="48" spans="1:40" s="174" customFormat="1" ht="15" customHeight="1">
      <c r="A48" s="181"/>
      <c r="B48" s="242" t="s">
        <v>76</v>
      </c>
      <c r="C48" s="189" t="s">
        <v>372</v>
      </c>
      <c r="D48" s="189"/>
      <c r="E48" s="189"/>
      <c r="F48" s="189"/>
      <c r="G48" s="189"/>
      <c r="H48" s="189"/>
      <c r="I48" s="189"/>
      <c r="J48" s="189"/>
      <c r="K48" s="189"/>
      <c r="L48" s="189"/>
      <c r="M48" s="189"/>
      <c r="N48" s="189"/>
      <c r="O48" s="189"/>
      <c r="Q48" s="189"/>
      <c r="R48" s="188"/>
      <c r="S48" s="189"/>
      <c r="T48" s="189"/>
      <c r="U48" s="189"/>
      <c r="V48" s="189"/>
      <c r="W48" s="189"/>
      <c r="X48" s="189"/>
      <c r="Y48" s="189"/>
      <c r="Z48" s="189"/>
      <c r="AA48" s="189"/>
      <c r="AB48" s="188"/>
      <c r="AD48" s="189"/>
      <c r="AE48" s="189"/>
      <c r="AF48" s="189"/>
      <c r="AG48" s="189"/>
      <c r="AH48" s="189"/>
      <c r="AI48" s="188"/>
      <c r="AJ48" s="188"/>
      <c r="AK48" s="188"/>
      <c r="AL48" s="219"/>
      <c r="AM48" s="188"/>
      <c r="AN48" s="188"/>
    </row>
    <row r="49" spans="1:40" s="340" customFormat="1" ht="13.5" customHeight="1">
      <c r="A49" s="342"/>
      <c r="B49" s="255"/>
      <c r="C49" s="225" t="s">
        <v>1423</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32"/>
      <c r="AJ49" s="232"/>
      <c r="AK49" s="232"/>
      <c r="AL49" s="343"/>
      <c r="AM49" s="232"/>
      <c r="AN49" s="232"/>
    </row>
    <row r="50" spans="1:40" s="174" customFormat="1" ht="15" customHeight="1">
      <c r="A50" s="181"/>
      <c r="B50" s="242" t="s">
        <v>76</v>
      </c>
      <c r="C50" s="189" t="s">
        <v>1424</v>
      </c>
      <c r="D50" s="189"/>
      <c r="E50" s="189"/>
      <c r="F50" s="189"/>
      <c r="G50" s="189"/>
      <c r="H50" s="189"/>
      <c r="I50" s="189"/>
      <c r="J50" s="189"/>
      <c r="K50" s="189"/>
      <c r="L50" s="189"/>
      <c r="M50" s="242" t="s">
        <v>76</v>
      </c>
      <c r="N50" s="189" t="s">
        <v>373</v>
      </c>
      <c r="Q50" s="189"/>
      <c r="R50" s="188"/>
      <c r="S50" s="189"/>
      <c r="T50" s="189"/>
      <c r="U50" s="189"/>
      <c r="V50" s="189"/>
      <c r="W50" s="189"/>
      <c r="X50" s="189"/>
      <c r="Y50" s="189"/>
      <c r="Z50" s="242" t="s">
        <v>76</v>
      </c>
      <c r="AA50" s="174" t="s">
        <v>374</v>
      </c>
      <c r="AB50" s="189"/>
      <c r="AD50" s="189"/>
      <c r="AE50" s="189"/>
      <c r="AF50" s="189"/>
      <c r="AG50" s="189"/>
      <c r="AH50" s="189"/>
      <c r="AI50" s="188"/>
      <c r="AJ50" s="188"/>
      <c r="AK50" s="188"/>
      <c r="AL50" s="219"/>
      <c r="AM50" s="188"/>
      <c r="AN50" s="188"/>
    </row>
    <row r="51" spans="1:40" s="340" customFormat="1" ht="13.5" customHeight="1">
      <c r="A51" s="342"/>
      <c r="B51" s="255"/>
      <c r="C51" s="225" t="s">
        <v>1425</v>
      </c>
      <c r="D51" s="225"/>
      <c r="E51" s="225"/>
      <c r="F51" s="225"/>
      <c r="G51" s="225"/>
      <c r="H51" s="225"/>
      <c r="I51" s="225"/>
      <c r="J51" s="225"/>
      <c r="K51" s="225"/>
      <c r="L51" s="225"/>
      <c r="M51" s="225"/>
      <c r="N51" s="225" t="s">
        <v>1426</v>
      </c>
      <c r="O51" s="225"/>
      <c r="Q51" s="225"/>
      <c r="R51" s="225"/>
      <c r="S51" s="225"/>
      <c r="T51" s="225"/>
      <c r="U51" s="225"/>
      <c r="V51" s="225"/>
      <c r="W51" s="225"/>
      <c r="X51" s="225"/>
      <c r="Y51" s="225"/>
      <c r="Z51" s="225"/>
      <c r="AA51" s="225" t="s">
        <v>1427</v>
      </c>
      <c r="AC51" s="225"/>
      <c r="AE51" s="225"/>
      <c r="AF51" s="225"/>
      <c r="AG51" s="255"/>
      <c r="AH51" s="255"/>
      <c r="AI51" s="232"/>
      <c r="AJ51" s="232"/>
      <c r="AK51" s="232"/>
      <c r="AL51" s="343"/>
      <c r="AM51" s="232"/>
      <c r="AN51" s="232"/>
    </row>
    <row r="52" spans="1:40" s="174" customFormat="1" ht="15" customHeight="1">
      <c r="A52" s="181"/>
      <c r="B52" s="242" t="s">
        <v>76</v>
      </c>
      <c r="C52" s="189" t="s">
        <v>375</v>
      </c>
      <c r="D52" s="189"/>
      <c r="E52" s="189"/>
      <c r="F52" s="189"/>
      <c r="G52" s="189"/>
      <c r="H52" s="189"/>
      <c r="I52" s="189"/>
      <c r="J52" s="189"/>
      <c r="K52" s="189"/>
      <c r="L52" s="189"/>
      <c r="M52" s="189"/>
      <c r="N52" s="189"/>
      <c r="O52" s="189"/>
      <c r="Q52" s="189"/>
      <c r="R52" s="189"/>
      <c r="S52" s="189"/>
      <c r="T52" s="189"/>
      <c r="U52" s="189"/>
      <c r="V52" s="189"/>
      <c r="W52" s="189"/>
      <c r="X52" s="189"/>
      <c r="Y52" s="189"/>
      <c r="Z52" s="189"/>
      <c r="AA52" s="189"/>
      <c r="AB52" s="189"/>
      <c r="AD52" s="189"/>
      <c r="AE52" s="189"/>
      <c r="AF52" s="189"/>
      <c r="AG52" s="189"/>
      <c r="AH52" s="189"/>
      <c r="AI52" s="188"/>
      <c r="AJ52" s="188"/>
      <c r="AK52" s="188"/>
      <c r="AL52" s="219"/>
      <c r="AM52" s="188"/>
      <c r="AN52" s="188"/>
    </row>
    <row r="53" spans="1:40" s="340" customFormat="1" ht="13.5" customHeight="1">
      <c r="A53" s="342"/>
      <c r="B53" s="255"/>
      <c r="C53" s="225" t="s">
        <v>1428</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32"/>
      <c r="AJ53" s="232"/>
      <c r="AK53" s="232"/>
      <c r="AL53" s="343"/>
      <c r="AM53" s="232"/>
      <c r="AN53" s="232"/>
    </row>
    <row r="54" spans="1:40" s="174" customFormat="1" ht="15" customHeight="1">
      <c r="A54" s="181"/>
      <c r="B54" s="242" t="s">
        <v>76</v>
      </c>
      <c r="C54" s="189" t="s">
        <v>376</v>
      </c>
      <c r="D54" s="189"/>
      <c r="E54" s="189"/>
      <c r="F54" s="189"/>
      <c r="G54" s="189"/>
      <c r="H54" s="189"/>
      <c r="I54" s="189"/>
      <c r="J54" s="189"/>
      <c r="K54" s="189"/>
      <c r="L54" s="189"/>
      <c r="M54" s="189"/>
      <c r="O54" s="242" t="s">
        <v>76</v>
      </c>
      <c r="P54" s="189" t="s">
        <v>377</v>
      </c>
      <c r="Q54" s="189"/>
      <c r="R54" s="189"/>
      <c r="S54" s="189"/>
      <c r="T54" s="189"/>
      <c r="U54" s="189"/>
      <c r="V54" s="189"/>
      <c r="W54" s="189"/>
      <c r="X54" s="189"/>
      <c r="Y54" s="189"/>
      <c r="Z54" s="242" t="s">
        <v>76</v>
      </c>
      <c r="AA54" s="189" t="s">
        <v>378</v>
      </c>
      <c r="AD54" s="189"/>
      <c r="AE54" s="189"/>
      <c r="AF54" s="189"/>
      <c r="AG54" s="189"/>
      <c r="AH54" s="189"/>
      <c r="AI54" s="188"/>
      <c r="AJ54" s="188"/>
      <c r="AK54" s="188"/>
      <c r="AL54" s="219"/>
      <c r="AM54" s="188"/>
      <c r="AN54" s="188"/>
    </row>
    <row r="55" spans="1:40" s="340" customFormat="1" ht="13.5" customHeight="1">
      <c r="A55" s="342"/>
      <c r="B55" s="255"/>
      <c r="C55" s="225" t="s">
        <v>1429</v>
      </c>
      <c r="D55" s="225"/>
      <c r="E55" s="225"/>
      <c r="F55" s="225"/>
      <c r="G55" s="225"/>
      <c r="H55" s="225"/>
      <c r="I55" s="225"/>
      <c r="J55" s="225"/>
      <c r="K55" s="225"/>
      <c r="L55" s="225"/>
      <c r="M55" s="225"/>
      <c r="N55" s="225"/>
      <c r="O55" s="225"/>
      <c r="P55" s="225" t="s">
        <v>1430</v>
      </c>
      <c r="Q55" s="225"/>
      <c r="R55" s="225"/>
      <c r="S55" s="225"/>
      <c r="T55" s="225"/>
      <c r="U55" s="225"/>
      <c r="V55" s="225"/>
      <c r="W55" s="225"/>
      <c r="X55" s="225"/>
      <c r="Y55" s="225"/>
      <c r="Z55" s="225"/>
      <c r="AA55" s="225" t="s">
        <v>1431</v>
      </c>
      <c r="AC55" s="225"/>
      <c r="AD55" s="255"/>
      <c r="AE55" s="255"/>
      <c r="AF55" s="255"/>
      <c r="AG55" s="255"/>
      <c r="AH55" s="255"/>
      <c r="AI55" s="232"/>
      <c r="AJ55" s="232"/>
      <c r="AK55" s="232"/>
      <c r="AL55" s="343"/>
      <c r="AM55" s="232"/>
      <c r="AN55" s="232"/>
    </row>
    <row r="56" spans="1:40" s="174" customFormat="1" ht="15" customHeight="1">
      <c r="A56" s="181"/>
      <c r="B56" s="242" t="s">
        <v>76</v>
      </c>
      <c r="C56" s="189" t="s">
        <v>379</v>
      </c>
      <c r="D56" s="189"/>
      <c r="E56" s="189"/>
      <c r="F56" s="189"/>
      <c r="G56" s="189"/>
      <c r="H56" s="189"/>
      <c r="I56" s="189"/>
      <c r="J56" s="189"/>
      <c r="K56" s="189"/>
      <c r="L56" s="189"/>
      <c r="M56" s="189"/>
      <c r="N56" s="189"/>
      <c r="O56" s="189"/>
      <c r="Q56" s="189"/>
      <c r="R56" s="189"/>
      <c r="S56" s="189"/>
      <c r="T56" s="189"/>
      <c r="U56" s="189"/>
      <c r="V56" s="189"/>
      <c r="W56" s="189"/>
      <c r="X56" s="189"/>
      <c r="Y56" s="189"/>
      <c r="Z56" s="189"/>
      <c r="AA56" s="189"/>
      <c r="AB56" s="189"/>
      <c r="AC56" s="189"/>
      <c r="AD56" s="189"/>
      <c r="AE56" s="189"/>
      <c r="AF56" s="189"/>
      <c r="AG56" s="189"/>
      <c r="AH56" s="189"/>
      <c r="AI56" s="188"/>
      <c r="AJ56" s="188"/>
      <c r="AK56" s="188"/>
      <c r="AL56" s="219"/>
      <c r="AM56" s="188"/>
      <c r="AN56" s="188"/>
    </row>
    <row r="57" spans="1:40" s="340" customFormat="1" ht="13.5" customHeight="1">
      <c r="A57" s="342"/>
      <c r="B57" s="255"/>
      <c r="C57" s="225" t="s">
        <v>1432</v>
      </c>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32"/>
      <c r="AJ57" s="232"/>
      <c r="AK57" s="232"/>
      <c r="AL57" s="343"/>
      <c r="AM57" s="232"/>
      <c r="AN57" s="232"/>
    </row>
    <row r="58" spans="1:39" s="174" customFormat="1" ht="15" customHeight="1">
      <c r="A58" s="181"/>
      <c r="B58" s="242" t="s">
        <v>1433</v>
      </c>
      <c r="C58" s="189" t="s">
        <v>380</v>
      </c>
      <c r="D58" s="189"/>
      <c r="E58" s="189"/>
      <c r="F58" s="189"/>
      <c r="G58" s="189"/>
      <c r="H58" s="189"/>
      <c r="I58" s="189"/>
      <c r="J58" s="189"/>
      <c r="K58" s="189"/>
      <c r="L58" s="189"/>
      <c r="M58" s="189"/>
      <c r="N58" s="189"/>
      <c r="O58" s="189"/>
      <c r="P58" s="189"/>
      <c r="Q58" s="189"/>
      <c r="R58" s="189"/>
      <c r="S58" s="189"/>
      <c r="T58" s="189"/>
      <c r="U58" s="189"/>
      <c r="V58" s="189"/>
      <c r="W58" s="189"/>
      <c r="X58" s="242" t="s">
        <v>76</v>
      </c>
      <c r="Y58" s="189" t="s">
        <v>381</v>
      </c>
      <c r="Z58" s="189"/>
      <c r="AA58" s="189"/>
      <c r="AB58" s="189"/>
      <c r="AC58" s="189"/>
      <c r="AD58" s="189"/>
      <c r="AE58" s="189"/>
      <c r="AF58" s="189"/>
      <c r="AG58" s="189"/>
      <c r="AH58" s="188"/>
      <c r="AI58" s="188"/>
      <c r="AJ58" s="188"/>
      <c r="AK58" s="188"/>
      <c r="AL58" s="219"/>
      <c r="AM58" s="188"/>
    </row>
    <row r="59" spans="1:39" s="340" customFormat="1" ht="13.5" customHeight="1">
      <c r="A59" s="342"/>
      <c r="B59" s="255"/>
      <c r="C59" s="225" t="s">
        <v>1434</v>
      </c>
      <c r="D59" s="225"/>
      <c r="E59" s="225"/>
      <c r="F59" s="225"/>
      <c r="G59" s="225"/>
      <c r="H59" s="225"/>
      <c r="I59" s="225"/>
      <c r="J59" s="225"/>
      <c r="K59" s="225"/>
      <c r="L59" s="225"/>
      <c r="M59" s="225"/>
      <c r="N59" s="225"/>
      <c r="O59" s="225"/>
      <c r="P59" s="225"/>
      <c r="Q59" s="225"/>
      <c r="R59" s="225"/>
      <c r="S59" s="225"/>
      <c r="T59" s="225"/>
      <c r="U59" s="225"/>
      <c r="V59" s="225"/>
      <c r="W59" s="225"/>
      <c r="X59" s="225"/>
      <c r="Y59" s="225" t="s">
        <v>1435</v>
      </c>
      <c r="Z59" s="225"/>
      <c r="AA59" s="255"/>
      <c r="AB59" s="255"/>
      <c r="AC59" s="255"/>
      <c r="AD59" s="255"/>
      <c r="AE59" s="255"/>
      <c r="AF59" s="255"/>
      <c r="AG59" s="255"/>
      <c r="AH59" s="232"/>
      <c r="AI59" s="232"/>
      <c r="AJ59" s="232"/>
      <c r="AK59" s="232"/>
      <c r="AL59" s="343"/>
      <c r="AM59" s="232"/>
    </row>
    <row r="60" spans="1:39" s="174" customFormat="1" ht="15" customHeight="1">
      <c r="A60" s="181"/>
      <c r="B60" s="242" t="s">
        <v>104</v>
      </c>
      <c r="C60" s="189" t="s">
        <v>382</v>
      </c>
      <c r="D60" s="189"/>
      <c r="E60" s="189"/>
      <c r="F60" s="189"/>
      <c r="G60" s="189"/>
      <c r="H60" s="189"/>
      <c r="I60" s="189"/>
      <c r="J60" s="189"/>
      <c r="K60" s="189"/>
      <c r="L60" s="189"/>
      <c r="M60" s="189"/>
      <c r="N60" s="189"/>
      <c r="O60" s="189"/>
      <c r="P60" s="242" t="s">
        <v>76</v>
      </c>
      <c r="Q60" s="189" t="s">
        <v>218</v>
      </c>
      <c r="R60" s="189"/>
      <c r="S60" s="189"/>
      <c r="T60" s="189"/>
      <c r="U60" s="189"/>
      <c r="V60" s="189"/>
      <c r="W60" s="189"/>
      <c r="Z60" s="189"/>
      <c r="AA60" s="189"/>
      <c r="AB60" s="680"/>
      <c r="AC60" s="680"/>
      <c r="AD60" s="680"/>
      <c r="AE60" s="680"/>
      <c r="AF60" s="680"/>
      <c r="AG60" s="680"/>
      <c r="AH60" s="680"/>
      <c r="AI60" s="680"/>
      <c r="AK60" s="188"/>
      <c r="AL60" s="219"/>
      <c r="AM60" s="188"/>
    </row>
    <row r="61" spans="1:39" s="340" customFormat="1" ht="13.5" customHeight="1">
      <c r="A61" s="342"/>
      <c r="B61" s="232"/>
      <c r="C61" s="225" t="s">
        <v>1436</v>
      </c>
      <c r="D61" s="225"/>
      <c r="E61" s="225"/>
      <c r="F61" s="225"/>
      <c r="G61" s="225"/>
      <c r="H61" s="225"/>
      <c r="I61" s="225"/>
      <c r="J61" s="225"/>
      <c r="K61" s="225"/>
      <c r="L61" s="225"/>
      <c r="M61" s="225"/>
      <c r="N61" s="225"/>
      <c r="O61" s="225"/>
      <c r="P61" s="225"/>
      <c r="Q61" s="225" t="s">
        <v>1437</v>
      </c>
      <c r="R61" s="225"/>
      <c r="S61" s="225"/>
      <c r="T61" s="225"/>
      <c r="U61" s="225"/>
      <c r="V61" s="225"/>
      <c r="W61" s="225"/>
      <c r="Z61" s="232"/>
      <c r="AA61" s="232"/>
      <c r="AB61" s="680"/>
      <c r="AC61" s="680"/>
      <c r="AD61" s="680"/>
      <c r="AE61" s="680"/>
      <c r="AF61" s="680"/>
      <c r="AG61" s="680"/>
      <c r="AH61" s="680"/>
      <c r="AI61" s="680"/>
      <c r="AJ61" s="232"/>
      <c r="AK61" s="232"/>
      <c r="AL61" s="343"/>
      <c r="AM61" s="232"/>
    </row>
    <row r="62" spans="1:39" s="340" customFormat="1" ht="13.5" customHeight="1">
      <c r="A62" s="342"/>
      <c r="B62" s="242" t="s">
        <v>76</v>
      </c>
      <c r="C62" s="189" t="s">
        <v>219</v>
      </c>
      <c r="D62" s="189"/>
      <c r="E62" s="189"/>
      <c r="F62" s="189"/>
      <c r="G62" s="189"/>
      <c r="H62" s="242" t="s">
        <v>76</v>
      </c>
      <c r="I62" s="243" t="s">
        <v>1438</v>
      </c>
      <c r="J62" s="225"/>
      <c r="K62" s="225"/>
      <c r="L62" s="225"/>
      <c r="M62" s="225"/>
      <c r="N62" s="225"/>
      <c r="O62" s="225"/>
      <c r="P62" s="242" t="s">
        <v>76</v>
      </c>
      <c r="Q62" s="189" t="s">
        <v>221</v>
      </c>
      <c r="R62" s="225"/>
      <c r="S62" s="225"/>
      <c r="T62" s="1421"/>
      <c r="U62" s="1421"/>
      <c r="V62" s="1421"/>
      <c r="W62" s="1421"/>
      <c r="X62" s="1421"/>
      <c r="Y62" s="1421"/>
      <c r="Z62" s="1421"/>
      <c r="AA62" s="1421"/>
      <c r="AB62" s="1421"/>
      <c r="AC62" s="1421"/>
      <c r="AD62" s="1421"/>
      <c r="AE62" s="1421"/>
      <c r="AF62" s="1421"/>
      <c r="AG62" s="1421"/>
      <c r="AH62" s="1421"/>
      <c r="AI62" s="1421"/>
      <c r="AJ62" s="188" t="s">
        <v>1404</v>
      </c>
      <c r="AK62" s="232"/>
      <c r="AL62" s="343"/>
      <c r="AM62" s="232"/>
    </row>
    <row r="63" spans="1:39" s="340" customFormat="1" ht="13.5" customHeight="1">
      <c r="A63" s="342"/>
      <c r="B63" s="182"/>
      <c r="C63" s="182" t="s">
        <v>1439</v>
      </c>
      <c r="D63" s="182"/>
      <c r="E63" s="182"/>
      <c r="F63" s="182"/>
      <c r="G63" s="182"/>
      <c r="H63" s="182"/>
      <c r="I63" s="182" t="s">
        <v>1440</v>
      </c>
      <c r="J63" s="225"/>
      <c r="K63" s="225"/>
      <c r="L63" s="225"/>
      <c r="M63" s="225"/>
      <c r="N63" s="225"/>
      <c r="O63" s="225"/>
      <c r="P63" s="225"/>
      <c r="Q63" s="225" t="s">
        <v>1406</v>
      </c>
      <c r="R63" s="225"/>
      <c r="S63" s="225"/>
      <c r="T63" s="225"/>
      <c r="U63" s="225"/>
      <c r="V63" s="225"/>
      <c r="W63" s="225"/>
      <c r="Z63" s="232"/>
      <c r="AA63" s="232"/>
      <c r="AB63" s="320"/>
      <c r="AC63" s="320"/>
      <c r="AD63" s="320"/>
      <c r="AE63" s="320"/>
      <c r="AF63" s="320"/>
      <c r="AG63" s="320"/>
      <c r="AH63" s="320"/>
      <c r="AI63" s="320"/>
      <c r="AJ63" s="232"/>
      <c r="AK63" s="232"/>
      <c r="AL63" s="343"/>
      <c r="AM63" s="232"/>
    </row>
    <row r="64" spans="1:40" s="173" customFormat="1" ht="2.25" customHeight="1">
      <c r="A64" s="183"/>
      <c r="B64" s="178"/>
      <c r="C64" s="175"/>
      <c r="D64" s="175"/>
      <c r="E64" s="175"/>
      <c r="F64" s="175"/>
      <c r="G64" s="175"/>
      <c r="H64" s="175"/>
      <c r="I64" s="259"/>
      <c r="J64" s="259"/>
      <c r="K64" s="259"/>
      <c r="L64" s="259"/>
      <c r="M64" s="259"/>
      <c r="N64" s="259"/>
      <c r="O64" s="259"/>
      <c r="P64" s="259"/>
      <c r="Q64" s="259"/>
      <c r="R64" s="259"/>
      <c r="S64" s="259"/>
      <c r="T64" s="259"/>
      <c r="U64" s="259"/>
      <c r="V64" s="175"/>
      <c r="W64" s="175"/>
      <c r="X64" s="175"/>
      <c r="Y64" s="175"/>
      <c r="Z64" s="175"/>
      <c r="AA64" s="175"/>
      <c r="AB64" s="175"/>
      <c r="AC64" s="175"/>
      <c r="AD64" s="175"/>
      <c r="AE64" s="175"/>
      <c r="AF64" s="175"/>
      <c r="AG64" s="175"/>
      <c r="AH64" s="175"/>
      <c r="AI64" s="175"/>
      <c r="AJ64" s="175"/>
      <c r="AK64" s="175"/>
      <c r="AL64" s="216"/>
      <c r="AM64" s="175"/>
      <c r="AN64" s="175"/>
    </row>
    <row r="65" spans="1:39" s="173" customFormat="1" ht="14.25" customHeight="1">
      <c r="A65" s="181" t="s">
        <v>1441</v>
      </c>
      <c r="B65" s="175"/>
      <c r="C65" s="175"/>
      <c r="D65" s="175"/>
      <c r="E65" s="175"/>
      <c r="F65" s="182" t="s">
        <v>1442</v>
      </c>
      <c r="H65" s="182"/>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216"/>
      <c r="AM65" s="175"/>
    </row>
    <row r="66" spans="1:39" s="173" customFormat="1" ht="12.75" customHeight="1">
      <c r="A66" s="183"/>
      <c r="B66" s="184" t="s">
        <v>1443</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216"/>
      <c r="AM66" s="175"/>
    </row>
    <row r="67" spans="1:39" s="173" customFormat="1" ht="27" customHeight="1">
      <c r="A67" s="183"/>
      <c r="B67" s="1317" t="s">
        <v>1444</v>
      </c>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7"/>
      <c r="Y67" s="1317"/>
      <c r="Z67" s="1317"/>
      <c r="AA67" s="1317"/>
      <c r="AB67" s="1317"/>
      <c r="AC67" s="1317"/>
      <c r="AD67" s="1317"/>
      <c r="AE67" s="1317"/>
      <c r="AF67" s="1317"/>
      <c r="AG67" s="1317"/>
      <c r="AH67" s="1317"/>
      <c r="AI67" s="1317"/>
      <c r="AJ67" s="1317"/>
      <c r="AK67" s="1317"/>
      <c r="AL67" s="217"/>
      <c r="AM67" s="175"/>
    </row>
    <row r="68" spans="1:40" s="173" customFormat="1" ht="2.25" customHeight="1">
      <c r="A68" s="183"/>
      <c r="B68" s="1317"/>
      <c r="C68" s="1317"/>
      <c r="D68" s="1317"/>
      <c r="E68" s="1317"/>
      <c r="F68" s="1317"/>
      <c r="G68" s="1317"/>
      <c r="H68" s="1317"/>
      <c r="I68" s="1317"/>
      <c r="J68" s="1317"/>
      <c r="K68" s="1317"/>
      <c r="L68" s="1317"/>
      <c r="M68" s="1317"/>
      <c r="N68" s="1317"/>
      <c r="O68" s="1317"/>
      <c r="P68" s="1317"/>
      <c r="Q68" s="1317"/>
      <c r="R68" s="1317"/>
      <c r="S68" s="1317"/>
      <c r="T68" s="1317"/>
      <c r="U68" s="1317"/>
      <c r="V68" s="1317"/>
      <c r="W68" s="1317"/>
      <c r="X68" s="1317"/>
      <c r="Y68" s="1317"/>
      <c r="Z68" s="1317"/>
      <c r="AA68" s="1317"/>
      <c r="AB68" s="1317"/>
      <c r="AC68" s="1317"/>
      <c r="AD68" s="1317"/>
      <c r="AE68" s="1317"/>
      <c r="AF68" s="1317"/>
      <c r="AG68" s="1317"/>
      <c r="AH68" s="1317"/>
      <c r="AI68" s="1317"/>
      <c r="AJ68" s="1317"/>
      <c r="AK68" s="1317"/>
      <c r="AL68" s="216"/>
      <c r="AM68" s="175"/>
      <c r="AN68" s="175"/>
    </row>
    <row r="69" spans="1:38" s="173" customFormat="1" ht="15" customHeight="1">
      <c r="A69" s="183"/>
      <c r="B69" s="242"/>
      <c r="C69" s="188" t="s">
        <v>383</v>
      </c>
      <c r="D69" s="175"/>
      <c r="E69" s="175"/>
      <c r="F69" s="175"/>
      <c r="G69" s="242" t="s">
        <v>76</v>
      </c>
      <c r="H69" s="188" t="s">
        <v>384</v>
      </c>
      <c r="I69" s="175"/>
      <c r="J69" s="175"/>
      <c r="K69" s="175"/>
      <c r="L69" s="175"/>
      <c r="M69" s="242" t="s">
        <v>76</v>
      </c>
      <c r="N69" s="188" t="s">
        <v>385</v>
      </c>
      <c r="P69" s="175"/>
      <c r="Q69" s="175"/>
      <c r="R69" s="175"/>
      <c r="S69" s="242" t="s">
        <v>76</v>
      </c>
      <c r="T69" s="188" t="s">
        <v>386</v>
      </c>
      <c r="U69" s="175"/>
      <c r="V69" s="175"/>
      <c r="W69" s="175"/>
      <c r="X69" s="175"/>
      <c r="Y69" s="242" t="s">
        <v>76</v>
      </c>
      <c r="Z69" s="188" t="s">
        <v>387</v>
      </c>
      <c r="AA69" s="175"/>
      <c r="AB69" s="175"/>
      <c r="AC69" s="175"/>
      <c r="AE69" s="242" t="s">
        <v>76</v>
      </c>
      <c r="AF69" s="188" t="s">
        <v>388</v>
      </c>
      <c r="AG69" s="175"/>
      <c r="AH69" s="175"/>
      <c r="AI69" s="175"/>
      <c r="AJ69" s="175"/>
      <c r="AK69" s="175"/>
      <c r="AL69" s="216"/>
    </row>
    <row r="70" spans="1:38" s="173" customFormat="1" ht="15" customHeight="1">
      <c r="A70" s="183"/>
      <c r="B70" s="175"/>
      <c r="C70" s="178" t="s">
        <v>1445</v>
      </c>
      <c r="D70" s="178"/>
      <c r="E70" s="178"/>
      <c r="F70" s="178"/>
      <c r="G70" s="178"/>
      <c r="H70" s="178" t="s">
        <v>1446</v>
      </c>
      <c r="J70" s="178"/>
      <c r="K70" s="178"/>
      <c r="L70" s="178"/>
      <c r="M70" s="178"/>
      <c r="N70" s="178" t="s">
        <v>1447</v>
      </c>
      <c r="P70" s="178"/>
      <c r="Q70" s="178"/>
      <c r="S70" s="206"/>
      <c r="T70" s="193" t="s">
        <v>1448</v>
      </c>
      <c r="U70" s="206"/>
      <c r="V70" s="206"/>
      <c r="W70" s="206"/>
      <c r="Y70" s="206"/>
      <c r="Z70" s="193" t="s">
        <v>1449</v>
      </c>
      <c r="AA70" s="206"/>
      <c r="AB70" s="206"/>
      <c r="AC70" s="206"/>
      <c r="AE70" s="178"/>
      <c r="AF70" s="178" t="s">
        <v>1450</v>
      </c>
      <c r="AG70" s="175"/>
      <c r="AH70" s="175"/>
      <c r="AI70" s="175"/>
      <c r="AJ70" s="175"/>
      <c r="AK70" s="175"/>
      <c r="AL70" s="216"/>
    </row>
    <row r="71" spans="1:38" s="173" customFormat="1" ht="15" customHeight="1">
      <c r="A71" s="183"/>
      <c r="B71" s="242" t="s">
        <v>76</v>
      </c>
      <c r="C71" s="188" t="s">
        <v>389</v>
      </c>
      <c r="D71" s="175"/>
      <c r="E71" s="175"/>
      <c r="F71" s="175"/>
      <c r="G71" s="242" t="s">
        <v>76</v>
      </c>
      <c r="H71" s="189" t="s">
        <v>390</v>
      </c>
      <c r="I71" s="175"/>
      <c r="J71" s="175"/>
      <c r="K71" s="175"/>
      <c r="L71" s="175"/>
      <c r="M71" s="242" t="s">
        <v>76</v>
      </c>
      <c r="N71" s="188" t="s">
        <v>391</v>
      </c>
      <c r="P71" s="175"/>
      <c r="Q71" s="175"/>
      <c r="R71" s="175"/>
      <c r="S71" s="242" t="s">
        <v>76</v>
      </c>
      <c r="T71" s="188" t="s">
        <v>392</v>
      </c>
      <c r="U71" s="175"/>
      <c r="V71" s="175"/>
      <c r="W71" s="175"/>
      <c r="X71" s="175"/>
      <c r="Y71" s="242" t="s">
        <v>76</v>
      </c>
      <c r="Z71" s="174" t="s">
        <v>393</v>
      </c>
      <c r="AA71" s="175"/>
      <c r="AB71" s="175"/>
      <c r="AC71" s="175"/>
      <c r="AE71" s="242" t="s">
        <v>76</v>
      </c>
      <c r="AF71" s="188" t="s">
        <v>394</v>
      </c>
      <c r="AH71" s="175"/>
      <c r="AI71" s="175"/>
      <c r="AJ71" s="175"/>
      <c r="AK71" s="175"/>
      <c r="AL71" s="216"/>
    </row>
    <row r="72" spans="1:38" s="173" customFormat="1" ht="15" customHeight="1">
      <c r="A72" s="183"/>
      <c r="B72" s="175"/>
      <c r="C72" s="178" t="s">
        <v>1451</v>
      </c>
      <c r="D72" s="178"/>
      <c r="E72" s="178"/>
      <c r="F72" s="178"/>
      <c r="G72" s="178"/>
      <c r="H72" s="178" t="s">
        <v>1452</v>
      </c>
      <c r="J72" s="178"/>
      <c r="K72" s="178"/>
      <c r="L72" s="178"/>
      <c r="M72" s="178"/>
      <c r="N72" s="178" t="s">
        <v>1453</v>
      </c>
      <c r="P72" s="178"/>
      <c r="Q72" s="178"/>
      <c r="R72" s="178"/>
      <c r="S72" s="178"/>
      <c r="T72" s="178" t="s">
        <v>1454</v>
      </c>
      <c r="V72" s="178"/>
      <c r="W72" s="178"/>
      <c r="X72" s="178"/>
      <c r="Y72" s="178"/>
      <c r="Z72" s="178" t="s">
        <v>1455</v>
      </c>
      <c r="AA72" s="178"/>
      <c r="AB72" s="178"/>
      <c r="AC72" s="178"/>
      <c r="AE72" s="178"/>
      <c r="AF72" s="178" t="s">
        <v>1456</v>
      </c>
      <c r="AG72" s="175"/>
      <c r="AH72" s="175"/>
      <c r="AI72" s="175"/>
      <c r="AJ72" s="175"/>
      <c r="AK72" s="175"/>
      <c r="AL72" s="216"/>
    </row>
    <row r="73" spans="1:38" s="173" customFormat="1" ht="15" customHeight="1">
      <c r="A73" s="183"/>
      <c r="B73" s="242" t="s">
        <v>76</v>
      </c>
      <c r="C73" s="188" t="s">
        <v>396</v>
      </c>
      <c r="D73" s="175"/>
      <c r="E73" s="175"/>
      <c r="G73" s="175"/>
      <c r="H73" s="175"/>
      <c r="I73" s="175"/>
      <c r="J73" s="175"/>
      <c r="K73" s="1422"/>
      <c r="L73" s="1422"/>
      <c r="M73" s="1422"/>
      <c r="N73" s="1422"/>
      <c r="O73" s="1422"/>
      <c r="P73" s="1422"/>
      <c r="Q73" s="1422"/>
      <c r="R73" s="188" t="s">
        <v>1404</v>
      </c>
      <c r="S73" s="242" t="s">
        <v>76</v>
      </c>
      <c r="T73" s="188" t="s">
        <v>397</v>
      </c>
      <c r="U73" s="175"/>
      <c r="V73" s="175"/>
      <c r="W73" s="175"/>
      <c r="X73" s="175"/>
      <c r="Y73" s="242" t="s">
        <v>76</v>
      </c>
      <c r="Z73" s="174" t="s">
        <v>398</v>
      </c>
      <c r="AA73" s="175"/>
      <c r="AB73" s="175"/>
      <c r="AC73" s="175"/>
      <c r="AE73" s="242" t="s">
        <v>76</v>
      </c>
      <c r="AF73" s="188" t="s">
        <v>399</v>
      </c>
      <c r="AG73" s="175"/>
      <c r="AH73" s="175"/>
      <c r="AI73" s="175"/>
      <c r="AJ73" s="175"/>
      <c r="AK73" s="175"/>
      <c r="AL73" s="216"/>
    </row>
    <row r="74" spans="1:38" s="173" customFormat="1" ht="15" customHeight="1">
      <c r="A74" s="183"/>
      <c r="B74" s="175"/>
      <c r="C74" s="1423" t="s">
        <v>1457</v>
      </c>
      <c r="D74" s="1424"/>
      <c r="E74" s="1424"/>
      <c r="F74" s="1424"/>
      <c r="G74" s="1424"/>
      <c r="H74" s="1424"/>
      <c r="I74" s="1424"/>
      <c r="J74" s="1424"/>
      <c r="K74" s="1422"/>
      <c r="L74" s="1422"/>
      <c r="M74" s="1422"/>
      <c r="N74" s="1422"/>
      <c r="O74" s="1422"/>
      <c r="P74" s="1422"/>
      <c r="Q74" s="1422"/>
      <c r="R74" s="178"/>
      <c r="S74" s="178"/>
      <c r="T74" s="178" t="s">
        <v>1458</v>
      </c>
      <c r="V74" s="178"/>
      <c r="W74" s="178"/>
      <c r="X74" s="178"/>
      <c r="Y74" s="178"/>
      <c r="Z74" s="178" t="s">
        <v>1459</v>
      </c>
      <c r="AA74" s="178"/>
      <c r="AB74" s="178"/>
      <c r="AC74" s="178"/>
      <c r="AE74" s="178"/>
      <c r="AF74" s="178" t="s">
        <v>1460</v>
      </c>
      <c r="AG74" s="175"/>
      <c r="AH74" s="175"/>
      <c r="AI74" s="175"/>
      <c r="AJ74" s="175"/>
      <c r="AK74" s="175"/>
      <c r="AL74" s="216"/>
    </row>
    <row r="75" spans="1:38" s="173" customFormat="1" ht="15" customHeight="1">
      <c r="A75" s="183"/>
      <c r="B75" s="242" t="s">
        <v>76</v>
      </c>
      <c r="C75" s="188" t="s">
        <v>400</v>
      </c>
      <c r="D75" s="175"/>
      <c r="E75" s="175"/>
      <c r="G75" s="242" t="s">
        <v>76</v>
      </c>
      <c r="H75" s="188" t="s">
        <v>401</v>
      </c>
      <c r="I75" s="175"/>
      <c r="J75" s="175"/>
      <c r="M75" s="175"/>
      <c r="N75" s="242" t="s">
        <v>76</v>
      </c>
      <c r="O75" s="188" t="s">
        <v>402</v>
      </c>
      <c r="Q75" s="175"/>
      <c r="R75" s="175"/>
      <c r="S75" s="242" t="s">
        <v>76</v>
      </c>
      <c r="T75" s="188" t="s">
        <v>403</v>
      </c>
      <c r="U75" s="175"/>
      <c r="V75" s="175"/>
      <c r="W75" s="175"/>
      <c r="Y75" s="242" t="s">
        <v>76</v>
      </c>
      <c r="Z75" s="188" t="s">
        <v>404</v>
      </c>
      <c r="AB75" s="175"/>
      <c r="AC75" s="175"/>
      <c r="AF75" s="175"/>
      <c r="AG75" s="175"/>
      <c r="AH75" s="175"/>
      <c r="AI75" s="175"/>
      <c r="AJ75" s="175"/>
      <c r="AK75" s="175"/>
      <c r="AL75" s="216"/>
    </row>
    <row r="76" spans="1:38" s="173" customFormat="1" ht="15" customHeight="1">
      <c r="A76" s="183"/>
      <c r="B76" s="175"/>
      <c r="C76" s="178" t="s">
        <v>1461</v>
      </c>
      <c r="D76" s="178"/>
      <c r="E76" s="178"/>
      <c r="F76" s="178"/>
      <c r="G76" s="178"/>
      <c r="H76" s="178" t="s">
        <v>1462</v>
      </c>
      <c r="J76" s="178"/>
      <c r="K76" s="178"/>
      <c r="L76" s="178"/>
      <c r="M76" s="178"/>
      <c r="N76" s="178"/>
      <c r="O76" s="178" t="s">
        <v>1463</v>
      </c>
      <c r="P76" s="178"/>
      <c r="Q76" s="178"/>
      <c r="R76" s="178"/>
      <c r="S76" s="178"/>
      <c r="T76" s="178" t="s">
        <v>1464</v>
      </c>
      <c r="V76" s="178"/>
      <c r="W76" s="178"/>
      <c r="X76" s="178"/>
      <c r="Y76" s="178"/>
      <c r="Z76" s="178" t="s">
        <v>1465</v>
      </c>
      <c r="AA76" s="178"/>
      <c r="AB76" s="175"/>
      <c r="AC76" s="175"/>
      <c r="AD76" s="175"/>
      <c r="AE76" s="175"/>
      <c r="AF76" s="175"/>
      <c r="AG76" s="175"/>
      <c r="AH76" s="175"/>
      <c r="AI76" s="175"/>
      <c r="AJ76" s="175"/>
      <c r="AK76" s="175"/>
      <c r="AL76" s="216"/>
    </row>
    <row r="77" spans="1:38" s="173" customFormat="1" ht="15" customHeight="1">
      <c r="A77" s="183"/>
      <c r="B77" s="242" t="s">
        <v>76</v>
      </c>
      <c r="C77" s="188" t="s">
        <v>405</v>
      </c>
      <c r="D77" s="175"/>
      <c r="E77" s="175"/>
      <c r="F77" s="175"/>
      <c r="G77" s="175"/>
      <c r="H77" s="175"/>
      <c r="I77" s="1338"/>
      <c r="J77" s="1338"/>
      <c r="K77" s="1338"/>
      <c r="L77" s="1338"/>
      <c r="M77" s="1338"/>
      <c r="N77" s="205" t="s">
        <v>1404</v>
      </c>
      <c r="O77" s="175"/>
      <c r="P77" s="242" t="s">
        <v>76</v>
      </c>
      <c r="Q77" s="188" t="s">
        <v>406</v>
      </c>
      <c r="R77" s="175"/>
      <c r="S77" s="175"/>
      <c r="T77" s="175"/>
      <c r="U77" s="175"/>
      <c r="V77" s="175"/>
      <c r="W77" s="175"/>
      <c r="X77" s="242" t="s">
        <v>76</v>
      </c>
      <c r="Y77" s="188" t="s">
        <v>221</v>
      </c>
      <c r="Z77" s="175"/>
      <c r="AA77" s="175"/>
      <c r="AB77" s="1338"/>
      <c r="AC77" s="1338"/>
      <c r="AD77" s="1338"/>
      <c r="AE77" s="1338"/>
      <c r="AF77" s="1338"/>
      <c r="AG77" s="1338"/>
      <c r="AH77" s="188" t="s">
        <v>1404</v>
      </c>
      <c r="AI77" s="175"/>
      <c r="AJ77" s="175"/>
      <c r="AK77" s="175"/>
      <c r="AL77" s="216"/>
    </row>
    <row r="78" spans="1:40" s="173" customFormat="1" ht="14.25" customHeight="1">
      <c r="A78" s="183"/>
      <c r="B78" s="175"/>
      <c r="C78" s="193" t="s">
        <v>1466</v>
      </c>
      <c r="D78" s="178"/>
      <c r="E78" s="178"/>
      <c r="F78" s="178"/>
      <c r="G78" s="178"/>
      <c r="H78" s="178"/>
      <c r="I78" s="1338"/>
      <c r="J78" s="1338"/>
      <c r="K78" s="1338"/>
      <c r="L78" s="1338"/>
      <c r="M78" s="1338"/>
      <c r="N78" s="178"/>
      <c r="O78" s="178"/>
      <c r="P78" s="178"/>
      <c r="Q78" s="178" t="s">
        <v>1467</v>
      </c>
      <c r="R78" s="178"/>
      <c r="S78" s="178"/>
      <c r="T78" s="178"/>
      <c r="U78" s="178"/>
      <c r="V78" s="178"/>
      <c r="W78" s="178"/>
      <c r="X78" s="178"/>
      <c r="Y78" s="178" t="s">
        <v>1406</v>
      </c>
      <c r="Z78" s="178"/>
      <c r="AA78" s="178"/>
      <c r="AB78" s="1338"/>
      <c r="AC78" s="1338"/>
      <c r="AD78" s="1338"/>
      <c r="AE78" s="1338"/>
      <c r="AF78" s="1338"/>
      <c r="AG78" s="1338"/>
      <c r="AH78" s="175"/>
      <c r="AI78" s="175"/>
      <c r="AJ78" s="175"/>
      <c r="AK78" s="175"/>
      <c r="AL78" s="216"/>
      <c r="AM78" s="175"/>
      <c r="AN78" s="175"/>
    </row>
    <row r="79" spans="1:38" ht="10.5" customHeight="1">
      <c r="A79" s="199"/>
      <c r="AL79" s="222"/>
    </row>
    <row r="80" spans="1:39" s="173" customFormat="1" ht="5.25" customHeight="1">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75"/>
    </row>
    <row r="81" spans="38:39" ht="12" customHeight="1">
      <c r="AL81" s="184"/>
      <c r="AM81" s="184"/>
    </row>
    <row r="82" spans="38:39" ht="12" customHeight="1">
      <c r="AL82" s="184"/>
      <c r="AM82" s="184"/>
    </row>
    <row r="83" spans="38:39" ht="12" customHeight="1">
      <c r="AL83" s="184"/>
      <c r="AM83" s="184"/>
    </row>
    <row r="84" spans="38:39" ht="12" customHeight="1">
      <c r="AL84" s="184"/>
      <c r="AM84" s="184"/>
    </row>
    <row r="85" spans="38:39" ht="12" customHeight="1">
      <c r="AL85" s="184"/>
      <c r="AM85" s="184"/>
    </row>
    <row r="86" spans="38:39" ht="12" customHeight="1">
      <c r="AL86" s="184"/>
      <c r="AM86" s="184"/>
    </row>
    <row r="87" spans="38:39" ht="12" customHeight="1">
      <c r="AL87" s="184"/>
      <c r="AM87" s="184"/>
    </row>
    <row r="88" spans="38:39" ht="12" customHeight="1">
      <c r="AL88" s="184"/>
      <c r="AM88" s="184"/>
    </row>
    <row r="89" spans="38:39" ht="12" customHeight="1">
      <c r="AL89" s="184"/>
      <c r="AM89" s="184"/>
    </row>
    <row r="90" spans="38:39" ht="12" customHeight="1">
      <c r="AL90" s="184"/>
      <c r="AM90" s="184"/>
    </row>
    <row r="91" spans="38:39" ht="12" customHeight="1">
      <c r="AL91" s="184"/>
      <c r="AM91" s="184"/>
    </row>
    <row r="92" spans="38:39" ht="12" customHeight="1">
      <c r="AL92" s="184"/>
      <c r="AM92" s="184"/>
    </row>
    <row r="93" spans="38:39" ht="12" customHeight="1">
      <c r="AL93" s="184"/>
      <c r="AM93" s="184"/>
    </row>
    <row r="94" spans="38:39" ht="12" customHeight="1">
      <c r="AL94" s="184"/>
      <c r="AM94" s="184"/>
    </row>
    <row r="95" spans="38:39" ht="12" customHeight="1">
      <c r="AL95" s="184"/>
      <c r="AM95" s="184"/>
    </row>
    <row r="96" spans="38:39" ht="12" customHeight="1">
      <c r="AL96" s="184"/>
      <c r="AM96" s="184"/>
    </row>
    <row r="97" spans="38:39" ht="12" customHeight="1">
      <c r="AL97" s="184"/>
      <c r="AM97" s="184"/>
    </row>
    <row r="98" spans="38:39" ht="12" customHeight="1">
      <c r="AL98" s="184"/>
      <c r="AM98" s="184"/>
    </row>
    <row r="99" spans="38:39" ht="12" customHeight="1">
      <c r="AL99" s="184"/>
      <c r="AM99" s="184"/>
    </row>
    <row r="100" spans="38:39" ht="12" customHeight="1">
      <c r="AL100" s="184"/>
      <c r="AM100" s="184"/>
    </row>
    <row r="101" spans="38:39" ht="12" customHeight="1">
      <c r="AL101" s="184"/>
      <c r="AM101" s="184"/>
    </row>
    <row r="102" spans="38:39" ht="12" customHeight="1">
      <c r="AL102" s="184"/>
      <c r="AM102" s="184"/>
    </row>
    <row r="103" spans="38:39" ht="12" customHeight="1">
      <c r="AL103" s="184"/>
      <c r="AM103" s="184"/>
    </row>
    <row r="104" spans="38:39" ht="12" customHeight="1">
      <c r="AL104" s="184"/>
      <c r="AM104" s="184"/>
    </row>
    <row r="105" spans="38:39" ht="12" customHeight="1">
      <c r="AL105" s="184"/>
      <c r="AM105" s="184"/>
    </row>
    <row r="106" spans="38:39" ht="12" customHeight="1">
      <c r="AL106" s="184"/>
      <c r="AM106" s="184"/>
    </row>
    <row r="107" spans="38:39" ht="12" customHeight="1">
      <c r="AL107" s="184"/>
      <c r="AM107" s="184"/>
    </row>
    <row r="108" spans="38:39" ht="12" customHeight="1">
      <c r="AL108" s="184"/>
      <c r="AM108" s="184"/>
    </row>
    <row r="109" spans="38:39" ht="12" customHeight="1">
      <c r="AL109" s="184"/>
      <c r="AM109" s="184"/>
    </row>
    <row r="110" spans="38:39" ht="12" customHeight="1">
      <c r="AL110" s="184"/>
      <c r="AM110" s="184"/>
    </row>
    <row r="111" spans="38:39" ht="12" customHeight="1">
      <c r="AL111" s="184"/>
      <c r="AM111" s="184"/>
    </row>
    <row r="112" spans="38:39" ht="12" customHeight="1">
      <c r="AL112" s="184"/>
      <c r="AM112" s="184"/>
    </row>
    <row r="113" spans="38:39" ht="12" customHeight="1">
      <c r="AL113" s="184"/>
      <c r="AM113" s="184"/>
    </row>
    <row r="114" spans="38:39" ht="12" customHeight="1">
      <c r="AL114" s="184"/>
      <c r="AM114" s="184"/>
    </row>
    <row r="115" spans="38:39" ht="12" customHeight="1">
      <c r="AL115" s="184"/>
      <c r="AM115" s="184"/>
    </row>
    <row r="116" spans="38:39" ht="12" customHeight="1">
      <c r="AL116" s="184"/>
      <c r="AM116" s="184"/>
    </row>
    <row r="117" spans="38:39" ht="12" customHeight="1">
      <c r="AL117" s="184"/>
      <c r="AM117" s="184"/>
    </row>
    <row r="118" spans="38:39" ht="12" customHeight="1">
      <c r="AL118" s="184"/>
      <c r="AM118" s="184"/>
    </row>
    <row r="119" spans="38:39" ht="12" customHeight="1">
      <c r="AL119" s="184"/>
      <c r="AM119" s="184"/>
    </row>
    <row r="120" spans="38:39" ht="12" customHeight="1">
      <c r="AL120" s="184"/>
      <c r="AM120" s="184"/>
    </row>
    <row r="121" spans="38:39" ht="12" customHeight="1">
      <c r="AL121" s="184"/>
      <c r="AM121" s="184"/>
    </row>
    <row r="122" spans="38:39" ht="12" customHeight="1">
      <c r="AL122" s="184"/>
      <c r="AM122" s="184"/>
    </row>
    <row r="123" spans="38:39" ht="12" customHeight="1">
      <c r="AL123" s="184"/>
      <c r="AM123" s="184"/>
    </row>
    <row r="124" spans="38:39" ht="12" customHeight="1">
      <c r="AL124" s="184"/>
      <c r="AM124" s="184"/>
    </row>
    <row r="125" spans="38:39" ht="12" customHeight="1">
      <c r="AL125" s="184"/>
      <c r="AM125" s="184"/>
    </row>
    <row r="126" spans="38:39" ht="12" customHeight="1">
      <c r="AL126" s="184"/>
      <c r="AM126" s="184"/>
    </row>
    <row r="127" spans="38:39" ht="12" customHeight="1">
      <c r="AL127" s="184"/>
      <c r="AM127" s="184"/>
    </row>
    <row r="128" spans="38:39" ht="12" customHeight="1">
      <c r="AL128" s="184"/>
      <c r="AM128" s="184"/>
    </row>
    <row r="129" spans="38:39" ht="12" customHeight="1">
      <c r="AL129" s="184"/>
      <c r="AM129" s="184"/>
    </row>
    <row r="130" spans="38:39" ht="12" customHeight="1">
      <c r="AL130" s="184"/>
      <c r="AM130" s="184"/>
    </row>
    <row r="131" spans="38:39" ht="12" customHeight="1">
      <c r="AL131" s="184"/>
      <c r="AM131" s="184"/>
    </row>
    <row r="132" spans="38:39" ht="12" customHeight="1">
      <c r="AL132" s="184"/>
      <c r="AM132" s="184"/>
    </row>
    <row r="133" spans="38:39" ht="12" customHeight="1">
      <c r="AL133" s="184"/>
      <c r="AM133" s="184"/>
    </row>
    <row r="134" spans="38:39" ht="12" customHeight="1">
      <c r="AL134" s="184"/>
      <c r="AM134" s="184"/>
    </row>
    <row r="135" spans="38:39" ht="12" customHeight="1">
      <c r="AL135" s="184"/>
      <c r="AM135" s="184"/>
    </row>
    <row r="136" spans="38:39" ht="12" customHeight="1">
      <c r="AL136" s="184"/>
      <c r="AM136" s="184"/>
    </row>
    <row r="137" spans="38:39" ht="12" customHeight="1">
      <c r="AL137" s="184"/>
      <c r="AM137" s="184"/>
    </row>
    <row r="138" spans="38:39" ht="12" customHeight="1">
      <c r="AL138" s="184"/>
      <c r="AM138" s="184"/>
    </row>
    <row r="139" spans="38:39" ht="12" customHeight="1">
      <c r="AL139" s="184"/>
      <c r="AM139" s="184"/>
    </row>
    <row r="140" spans="38:39" ht="12" customHeight="1">
      <c r="AL140" s="184"/>
      <c r="AM140" s="184"/>
    </row>
    <row r="141" spans="38:39" ht="12" customHeight="1">
      <c r="AL141" s="184"/>
      <c r="AM141" s="184"/>
    </row>
    <row r="142" spans="38:39" ht="12" customHeight="1">
      <c r="AL142" s="184"/>
      <c r="AM142" s="184"/>
    </row>
    <row r="143" spans="38:39" ht="12" customHeight="1">
      <c r="AL143" s="184"/>
      <c r="AM143" s="184"/>
    </row>
    <row r="144" spans="38:39" ht="12" customHeight="1">
      <c r="AL144" s="184"/>
      <c r="AM144" s="184"/>
    </row>
    <row r="145" spans="38:39" ht="12" customHeight="1">
      <c r="AL145" s="184"/>
      <c r="AM145" s="184"/>
    </row>
    <row r="146" spans="38:39" ht="12" customHeight="1">
      <c r="AL146" s="184"/>
      <c r="AM146" s="184"/>
    </row>
    <row r="147" spans="38:39" ht="12" customHeight="1">
      <c r="AL147" s="184"/>
      <c r="AM147" s="184"/>
    </row>
    <row r="148" spans="38:39" ht="12" customHeight="1">
      <c r="AL148" s="184"/>
      <c r="AM148" s="184"/>
    </row>
    <row r="149" spans="38:39" ht="12" customHeight="1">
      <c r="AL149" s="184"/>
      <c r="AM149" s="184"/>
    </row>
    <row r="150" spans="38:39" ht="12" customHeight="1">
      <c r="AL150" s="184"/>
      <c r="AM150" s="184"/>
    </row>
    <row r="151" spans="38:39" ht="12" customHeight="1">
      <c r="AL151" s="184"/>
      <c r="AM151" s="184"/>
    </row>
    <row r="152" spans="38:39" ht="12" customHeight="1">
      <c r="AL152" s="184"/>
      <c r="AM152" s="184"/>
    </row>
    <row r="153" spans="38:39" ht="12" customHeight="1">
      <c r="AL153" s="184"/>
      <c r="AM153" s="184"/>
    </row>
    <row r="154" spans="38:39" ht="12" customHeight="1">
      <c r="AL154" s="184"/>
      <c r="AM154" s="184"/>
    </row>
    <row r="155" spans="38:39" ht="12" customHeight="1">
      <c r="AL155" s="184"/>
      <c r="AM155" s="184"/>
    </row>
    <row r="156" spans="38:39" ht="12" customHeight="1">
      <c r="AL156" s="184"/>
      <c r="AM156" s="184"/>
    </row>
    <row r="157" spans="38:39" ht="12" customHeight="1">
      <c r="AL157" s="184"/>
      <c r="AM157" s="184"/>
    </row>
    <row r="158" spans="38:39" ht="12" customHeight="1">
      <c r="AL158" s="184"/>
      <c r="AM158" s="184"/>
    </row>
    <row r="159" spans="38:39" ht="12" customHeight="1">
      <c r="AL159" s="184"/>
      <c r="AM159" s="184"/>
    </row>
    <row r="160" spans="38:39" ht="12" customHeight="1">
      <c r="AL160" s="184"/>
      <c r="AM160" s="184"/>
    </row>
    <row r="161" spans="38:39" ht="12" customHeight="1">
      <c r="AL161" s="184"/>
      <c r="AM161" s="184"/>
    </row>
    <row r="162" spans="38:39" ht="12" customHeight="1">
      <c r="AL162" s="184"/>
      <c r="AM162" s="184"/>
    </row>
    <row r="163" spans="38:39" ht="12" customHeight="1">
      <c r="AL163" s="184"/>
      <c r="AM163" s="184"/>
    </row>
    <row r="164" spans="38:39" ht="12" customHeight="1">
      <c r="AL164" s="184"/>
      <c r="AM164" s="184"/>
    </row>
  </sheetData>
  <sheetProtection/>
  <mergeCells count="25">
    <mergeCell ref="M1:U2"/>
    <mergeCell ref="V1:AB2"/>
    <mergeCell ref="L4:AK5"/>
    <mergeCell ref="G8:AK9"/>
    <mergeCell ref="G11:AK12"/>
    <mergeCell ref="G14:Q15"/>
    <mergeCell ref="AF25:AK26"/>
    <mergeCell ref="B29:AH29"/>
    <mergeCell ref="AI29:AK29"/>
    <mergeCell ref="AI30:AK30"/>
    <mergeCell ref="AA34:AH35"/>
    <mergeCell ref="I37:L38"/>
    <mergeCell ref="M37:N37"/>
    <mergeCell ref="O37:P38"/>
    <mergeCell ref="Q37:R37"/>
    <mergeCell ref="S37:T38"/>
    <mergeCell ref="I77:M78"/>
    <mergeCell ref="AB77:AG78"/>
    <mergeCell ref="M38:N38"/>
    <mergeCell ref="Q38:R38"/>
    <mergeCell ref="I40:U41"/>
    <mergeCell ref="T62:AI62"/>
    <mergeCell ref="B67:AK68"/>
    <mergeCell ref="K73:Q74"/>
    <mergeCell ref="C74:J74"/>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2"/>
  <ignoredErrors>
    <ignoredError sqref="L4 G8 G11 G14" unlockedFormula="1"/>
  </ignoredErrors>
  <drawing r:id="rId1"/>
</worksheet>
</file>

<file path=xl/worksheets/sheet9.xml><?xml version="1.0" encoding="utf-8"?>
<worksheet xmlns="http://schemas.openxmlformats.org/spreadsheetml/2006/main" xmlns:r="http://schemas.openxmlformats.org/officeDocument/2006/relationships">
  <dimension ref="A1:BD184"/>
  <sheetViews>
    <sheetView showGridLines="0" view="pageBreakPreview" zoomScale="130" zoomScaleSheetLayoutView="130" zoomScalePageLayoutView="0" workbookViewId="0" topLeftCell="A1">
      <selection activeCell="C6" sqref="C6:G6"/>
    </sheetView>
  </sheetViews>
  <sheetFormatPr defaultColWidth="2.625" defaultRowHeight="13.5"/>
  <cols>
    <col min="1" max="53" width="2.625" style="176" customWidth="1"/>
    <col min="54" max="55" width="11.625" style="176" hidden="1" customWidth="1"/>
    <col min="56" max="58" width="0" style="176" hidden="1" customWidth="1"/>
    <col min="59" max="16384" width="2.625" style="176" customWidth="1"/>
  </cols>
  <sheetData>
    <row r="1" spans="1:39" s="173" customFormat="1" ht="15" customHeight="1">
      <c r="A1" s="716" t="s">
        <v>1468</v>
      </c>
      <c r="B1" s="175"/>
      <c r="C1" s="175"/>
      <c r="D1" s="175"/>
      <c r="E1" s="175"/>
      <c r="F1" s="175"/>
      <c r="G1" s="175"/>
      <c r="H1" s="175"/>
      <c r="I1" s="175"/>
      <c r="J1" s="175"/>
      <c r="K1" s="175"/>
      <c r="L1" s="175"/>
      <c r="M1" s="1454"/>
      <c r="N1" s="1454"/>
      <c r="O1" s="1454"/>
      <c r="P1" s="1454"/>
      <c r="Q1" s="1454"/>
      <c r="R1" s="1454"/>
      <c r="S1" s="1454"/>
      <c r="T1" s="1454"/>
      <c r="U1" s="1454"/>
      <c r="V1" s="1456"/>
      <c r="W1" s="1457"/>
      <c r="X1" s="1457"/>
      <c r="Y1" s="1457"/>
      <c r="Z1" s="1457"/>
      <c r="AA1" s="1457"/>
      <c r="AB1" s="1457"/>
      <c r="AC1" s="184" t="s">
        <v>1372</v>
      </c>
      <c r="AD1" s="175"/>
      <c r="AE1" s="175"/>
      <c r="AF1" s="175"/>
      <c r="AG1" s="175"/>
      <c r="AH1" s="175"/>
      <c r="AI1" s="175"/>
      <c r="AJ1" s="175"/>
      <c r="AK1" s="175"/>
      <c r="AL1" s="175"/>
      <c r="AM1" s="175"/>
    </row>
    <row r="2" spans="1:39" s="173" customFormat="1" ht="15" customHeight="1">
      <c r="A2" s="211" t="s">
        <v>1469</v>
      </c>
      <c r="B2" s="283"/>
      <c r="C2" s="283"/>
      <c r="D2" s="283"/>
      <c r="E2" s="283"/>
      <c r="F2" s="283"/>
      <c r="G2" s="283"/>
      <c r="H2" s="283"/>
      <c r="I2" s="283"/>
      <c r="J2" s="211"/>
      <c r="K2" s="283"/>
      <c r="L2" s="283"/>
      <c r="M2" s="1455"/>
      <c r="N2" s="1455"/>
      <c r="O2" s="1455"/>
      <c r="P2" s="1455"/>
      <c r="Q2" s="1455"/>
      <c r="R2" s="1455"/>
      <c r="S2" s="1455"/>
      <c r="T2" s="1455"/>
      <c r="U2" s="1455"/>
      <c r="V2" s="1435"/>
      <c r="W2" s="1435"/>
      <c r="X2" s="1435"/>
      <c r="Y2" s="1435"/>
      <c r="Z2" s="1435"/>
      <c r="AA2" s="1435"/>
      <c r="AB2" s="1435"/>
      <c r="AC2" s="211" t="s">
        <v>1470</v>
      </c>
      <c r="AD2" s="283"/>
      <c r="AE2" s="283"/>
      <c r="AF2" s="283"/>
      <c r="AG2" s="283"/>
      <c r="AH2" s="283"/>
      <c r="AI2" s="283"/>
      <c r="AJ2" s="283"/>
      <c r="AK2" s="283"/>
      <c r="AL2" s="283"/>
      <c r="AM2" s="175"/>
    </row>
    <row r="3" spans="1:39" s="173" customFormat="1" ht="2.25" customHeight="1">
      <c r="A3" s="18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216"/>
      <c r="AM3" s="175"/>
    </row>
    <row r="4" spans="1:39" s="173" customFormat="1" ht="14.25" customHeight="1">
      <c r="A4" s="181" t="s">
        <v>1471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216"/>
      <c r="AM4" s="175"/>
    </row>
    <row r="5" spans="1:39" s="173" customFormat="1" ht="14.25" customHeight="1">
      <c r="A5" s="183"/>
      <c r="B5" s="178" t="s">
        <v>1472</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216"/>
      <c r="AM5" s="175"/>
    </row>
    <row r="6" spans="1:39" s="173" customFormat="1" ht="14.25" customHeight="1">
      <c r="A6" s="183"/>
      <c r="B6" s="230" t="s">
        <v>1473</v>
      </c>
      <c r="C6" s="175"/>
      <c r="D6" s="175"/>
      <c r="E6" s="175"/>
      <c r="F6" s="175"/>
      <c r="G6" s="175"/>
      <c r="K6" s="1338"/>
      <c r="L6" s="1338"/>
      <c r="M6" s="1338"/>
      <c r="N6" s="1338"/>
      <c r="O6" s="1338"/>
      <c r="P6" s="1338"/>
      <c r="Q6" s="1338"/>
      <c r="R6" s="175"/>
      <c r="S6" s="175"/>
      <c r="T6" s="175"/>
      <c r="U6" s="175"/>
      <c r="V6" s="175"/>
      <c r="W6" s="175"/>
      <c r="X6" s="175"/>
      <c r="Y6" s="175"/>
      <c r="AH6" s="175"/>
      <c r="AI6" s="175"/>
      <c r="AJ6" s="175"/>
      <c r="AK6" s="175"/>
      <c r="AL6" s="216"/>
      <c r="AM6" s="175"/>
    </row>
    <row r="7" spans="1:39" s="173" customFormat="1" ht="14.25" customHeight="1">
      <c r="A7" s="183"/>
      <c r="C7" s="193" t="s">
        <v>1474</v>
      </c>
      <c r="K7" s="1458"/>
      <c r="L7" s="1458"/>
      <c r="M7" s="1458"/>
      <c r="N7" s="1458"/>
      <c r="O7" s="1458"/>
      <c r="P7" s="1458"/>
      <c r="Q7" s="1458"/>
      <c r="U7" s="185"/>
      <c r="V7" s="185"/>
      <c r="W7" s="185"/>
      <c r="X7" s="185"/>
      <c r="Y7" s="185"/>
      <c r="AH7" s="185"/>
      <c r="AI7" s="185"/>
      <c r="AJ7" s="185"/>
      <c r="AK7" s="185"/>
      <c r="AL7" s="217"/>
      <c r="AM7" s="175"/>
    </row>
    <row r="8" spans="1:39" s="173" customFormat="1" ht="14.25" customHeight="1">
      <c r="A8" s="186"/>
      <c r="I8" s="185"/>
      <c r="J8" s="185"/>
      <c r="K8" s="185"/>
      <c r="L8" s="185"/>
      <c r="M8" s="185"/>
      <c r="U8" s="185"/>
      <c r="V8" s="185"/>
      <c r="W8" s="185"/>
      <c r="X8" s="185"/>
      <c r="Y8" s="185"/>
      <c r="Z8" s="185"/>
      <c r="AA8" s="185"/>
      <c r="AB8" s="185"/>
      <c r="AC8" s="185"/>
      <c r="AD8" s="185"/>
      <c r="AE8" s="185"/>
      <c r="AF8" s="185"/>
      <c r="AG8" s="185"/>
      <c r="AH8" s="185"/>
      <c r="AI8" s="185"/>
      <c r="AJ8" s="185"/>
      <c r="AK8" s="185"/>
      <c r="AL8" s="218"/>
      <c r="AM8" s="175"/>
    </row>
    <row r="9" spans="1:39" s="173" customFormat="1" ht="14.25" customHeight="1">
      <c r="A9" s="186"/>
      <c r="B9" s="188" t="s">
        <v>1475</v>
      </c>
      <c r="C9" s="187"/>
      <c r="D9" s="187"/>
      <c r="E9" s="187"/>
      <c r="F9" s="187"/>
      <c r="G9" s="187"/>
      <c r="H9" s="187"/>
      <c r="I9" s="185"/>
      <c r="J9" s="185"/>
      <c r="K9" s="1338"/>
      <c r="L9" s="1338"/>
      <c r="M9" s="1338"/>
      <c r="N9" s="1338"/>
      <c r="O9" s="1338"/>
      <c r="P9" s="1338"/>
      <c r="Q9" s="1338"/>
      <c r="U9" s="187"/>
      <c r="V9" s="187"/>
      <c r="W9" s="187"/>
      <c r="X9" s="187"/>
      <c r="Y9" s="187"/>
      <c r="Z9" s="187"/>
      <c r="AA9" s="187"/>
      <c r="AB9" s="185"/>
      <c r="AC9" s="185"/>
      <c r="AD9" s="185"/>
      <c r="AE9" s="185"/>
      <c r="AF9" s="185"/>
      <c r="AG9" s="185"/>
      <c r="AH9" s="185"/>
      <c r="AI9" s="185"/>
      <c r="AJ9" s="185"/>
      <c r="AK9" s="185"/>
      <c r="AL9" s="218"/>
      <c r="AM9" s="175"/>
    </row>
    <row r="10" spans="1:39" s="173" customFormat="1" ht="14.25" customHeight="1">
      <c r="A10" s="186"/>
      <c r="C10" s="681" t="s">
        <v>1476</v>
      </c>
      <c r="D10" s="187"/>
      <c r="E10" s="187"/>
      <c r="F10" s="187"/>
      <c r="G10" s="187"/>
      <c r="H10" s="187"/>
      <c r="I10" s="185"/>
      <c r="J10" s="185"/>
      <c r="K10" s="1458"/>
      <c r="L10" s="1458"/>
      <c r="M10" s="1458"/>
      <c r="N10" s="1458"/>
      <c r="O10" s="1458"/>
      <c r="P10" s="1458"/>
      <c r="Q10" s="1458"/>
      <c r="U10" s="187"/>
      <c r="V10" s="187"/>
      <c r="W10" s="187"/>
      <c r="X10" s="187"/>
      <c r="Y10" s="187"/>
      <c r="Z10" s="187"/>
      <c r="AA10" s="187"/>
      <c r="AB10" s="185"/>
      <c r="AC10" s="185"/>
      <c r="AD10" s="185"/>
      <c r="AE10" s="185"/>
      <c r="AF10" s="185"/>
      <c r="AG10" s="185"/>
      <c r="AH10" s="185"/>
      <c r="AI10" s="185"/>
      <c r="AJ10" s="185"/>
      <c r="AK10" s="185"/>
      <c r="AL10" s="218"/>
      <c r="AM10" s="175"/>
    </row>
    <row r="11" spans="1:39" s="173" customFormat="1" ht="14.25" customHeight="1">
      <c r="A11" s="186"/>
      <c r="B11" s="187"/>
      <c r="C11" s="187"/>
      <c r="D11" s="187"/>
      <c r="E11" s="187"/>
      <c r="F11" s="187"/>
      <c r="G11" s="187"/>
      <c r="H11" s="187"/>
      <c r="I11" s="185"/>
      <c r="J11" s="185"/>
      <c r="K11" s="185"/>
      <c r="L11" s="185"/>
      <c r="M11" s="185"/>
      <c r="U11" s="187"/>
      <c r="V11" s="187"/>
      <c r="W11" s="187"/>
      <c r="X11" s="187"/>
      <c r="Y11" s="187"/>
      <c r="Z11" s="187"/>
      <c r="AA11" s="187"/>
      <c r="AB11" s="185"/>
      <c r="AC11" s="185"/>
      <c r="AD11" s="185"/>
      <c r="AE11" s="185"/>
      <c r="AF11" s="185"/>
      <c r="AG11" s="185"/>
      <c r="AH11" s="185"/>
      <c r="AI11" s="185"/>
      <c r="AJ11" s="185"/>
      <c r="AK11" s="185"/>
      <c r="AL11" s="218"/>
      <c r="AM11" s="175"/>
    </row>
    <row r="12" spans="1:39" s="173" customFormat="1" ht="14.25" customHeight="1">
      <c r="A12" s="181" t="s">
        <v>1477</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216"/>
      <c r="AM12" s="175"/>
    </row>
    <row r="13" spans="1:39" s="173" customFormat="1" ht="14.25" customHeight="1">
      <c r="A13" s="183"/>
      <c r="B13" s="178" t="s">
        <v>1478</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216"/>
      <c r="AM13" s="175"/>
    </row>
    <row r="14" spans="1:39" s="173" customFormat="1" ht="14.25" customHeight="1">
      <c r="A14" s="183"/>
      <c r="B14" s="242" t="s">
        <v>76</v>
      </c>
      <c r="C14" s="188" t="s">
        <v>407</v>
      </c>
      <c r="D14" s="175"/>
      <c r="E14" s="175"/>
      <c r="G14" s="242" t="s">
        <v>76</v>
      </c>
      <c r="H14" s="188" t="s">
        <v>408</v>
      </c>
      <c r="I14" s="175"/>
      <c r="K14" s="175"/>
      <c r="L14" s="242" t="s">
        <v>76</v>
      </c>
      <c r="M14" s="188" t="s">
        <v>409</v>
      </c>
      <c r="N14" s="175"/>
      <c r="O14" s="175"/>
      <c r="P14" s="175"/>
      <c r="Q14" s="175"/>
      <c r="S14" s="175"/>
      <c r="U14" s="242" t="s">
        <v>76</v>
      </c>
      <c r="V14" s="188" t="s">
        <v>410</v>
      </c>
      <c r="W14" s="175"/>
      <c r="X14" s="175"/>
      <c r="Y14" s="175"/>
      <c r="AA14" s="175"/>
      <c r="AB14" s="175"/>
      <c r="AC14" s="242" t="s">
        <v>76</v>
      </c>
      <c r="AD14" s="188" t="s">
        <v>411</v>
      </c>
      <c r="AE14" s="175"/>
      <c r="AF14" s="175"/>
      <c r="AG14" s="175"/>
      <c r="AH14" s="175"/>
      <c r="AI14" s="175"/>
      <c r="AJ14" s="175"/>
      <c r="AK14" s="175"/>
      <c r="AL14" s="216"/>
      <c r="AM14" s="175"/>
    </row>
    <row r="15" spans="1:39" s="173" customFormat="1" ht="14.25" customHeight="1">
      <c r="A15" s="183"/>
      <c r="B15" s="175"/>
      <c r="C15" s="178" t="s">
        <v>1479</v>
      </c>
      <c r="D15" s="178"/>
      <c r="E15" s="178"/>
      <c r="F15" s="178"/>
      <c r="H15" s="178" t="s">
        <v>1461</v>
      </c>
      <c r="I15" s="178"/>
      <c r="J15" s="178"/>
      <c r="L15" s="178"/>
      <c r="M15" s="178" t="s">
        <v>1480</v>
      </c>
      <c r="N15" s="178"/>
      <c r="O15" s="178"/>
      <c r="P15" s="178"/>
      <c r="Q15" s="178"/>
      <c r="R15" s="178"/>
      <c r="T15" s="178"/>
      <c r="V15" s="178" t="s">
        <v>1481</v>
      </c>
      <c r="W15" s="178"/>
      <c r="X15" s="178"/>
      <c r="Y15" s="178"/>
      <c r="Z15" s="178"/>
      <c r="AB15" s="175"/>
      <c r="AC15" s="175"/>
      <c r="AD15" s="178" t="s">
        <v>1482</v>
      </c>
      <c r="AE15" s="175"/>
      <c r="AF15" s="175"/>
      <c r="AG15" s="175"/>
      <c r="AH15" s="175"/>
      <c r="AI15" s="175"/>
      <c r="AJ15" s="175"/>
      <c r="AK15" s="175"/>
      <c r="AL15" s="216"/>
      <c r="AM15" s="175"/>
    </row>
    <row r="16" spans="1:50" s="174" customFormat="1" ht="14.25" customHeight="1">
      <c r="A16" s="181"/>
      <c r="B16" s="683" t="s">
        <v>1433</v>
      </c>
      <c r="C16" s="684" t="s">
        <v>1483</v>
      </c>
      <c r="D16" s="684"/>
      <c r="E16" s="684"/>
      <c r="F16" s="684"/>
      <c r="G16" s="684"/>
      <c r="H16" s="684"/>
      <c r="I16" s="684"/>
      <c r="J16" s="684"/>
      <c r="K16" s="683" t="s">
        <v>1433</v>
      </c>
      <c r="L16" s="684" t="s">
        <v>1484</v>
      </c>
      <c r="M16" s="684"/>
      <c r="N16" s="684"/>
      <c r="O16" s="684"/>
      <c r="P16" s="684"/>
      <c r="Q16" s="684"/>
      <c r="R16" s="684"/>
      <c r="S16" s="684"/>
      <c r="T16" s="683" t="s">
        <v>1433</v>
      </c>
      <c r="U16" s="684" t="s">
        <v>1485</v>
      </c>
      <c r="V16" s="684"/>
      <c r="W16" s="684"/>
      <c r="X16" s="684"/>
      <c r="Y16" s="684"/>
      <c r="Z16" s="683" t="s">
        <v>1433</v>
      </c>
      <c r="AA16" s="684" t="s">
        <v>1486</v>
      </c>
      <c r="AB16" s="684"/>
      <c r="AC16" s="684"/>
      <c r="AD16" s="1459"/>
      <c r="AE16" s="1459"/>
      <c r="AF16" s="1459"/>
      <c r="AG16" s="1459"/>
      <c r="AH16" s="1459"/>
      <c r="AI16" s="1459"/>
      <c r="AJ16" s="1459"/>
      <c r="AK16" s="684" t="s">
        <v>1404</v>
      </c>
      <c r="AL16" s="219"/>
      <c r="AM16" s="188"/>
      <c r="AN16" s="188"/>
      <c r="AO16" s="188"/>
      <c r="AP16" s="188"/>
      <c r="AQ16" s="188"/>
      <c r="AR16" s="188"/>
      <c r="AS16" s="188"/>
      <c r="AT16" s="188"/>
      <c r="AU16" s="188"/>
      <c r="AV16" s="188"/>
      <c r="AW16" s="188"/>
      <c r="AX16" s="188"/>
    </row>
    <row r="17" spans="1:50" s="174" customFormat="1" ht="14.25" customHeight="1">
      <c r="A17" s="181"/>
      <c r="B17" s="685"/>
      <c r="C17" s="685" t="s">
        <v>1487</v>
      </c>
      <c r="D17" s="685"/>
      <c r="E17" s="685"/>
      <c r="F17" s="685"/>
      <c r="G17" s="685"/>
      <c r="H17" s="685"/>
      <c r="I17" s="685"/>
      <c r="J17" s="685"/>
      <c r="K17" s="686"/>
      <c r="L17" s="685" t="s">
        <v>1488</v>
      </c>
      <c r="M17" s="686"/>
      <c r="N17" s="685"/>
      <c r="O17" s="685"/>
      <c r="P17" s="685"/>
      <c r="Q17" s="685"/>
      <c r="R17" s="685"/>
      <c r="S17" s="686"/>
      <c r="T17" s="685"/>
      <c r="U17" s="685" t="s">
        <v>1489</v>
      </c>
      <c r="V17" s="686"/>
      <c r="W17" s="685"/>
      <c r="X17" s="685"/>
      <c r="Y17" s="685"/>
      <c r="Z17" s="685"/>
      <c r="AA17" s="685" t="s">
        <v>1406</v>
      </c>
      <c r="AB17" s="686"/>
      <c r="AC17" s="686"/>
      <c r="AD17" s="1459"/>
      <c r="AE17" s="1459"/>
      <c r="AF17" s="1459"/>
      <c r="AG17" s="1459"/>
      <c r="AH17" s="1459"/>
      <c r="AI17" s="1459"/>
      <c r="AJ17" s="1459"/>
      <c r="AK17" s="686"/>
      <c r="AL17" s="219"/>
      <c r="AM17" s="188"/>
      <c r="AN17" s="188"/>
      <c r="AO17" s="188"/>
      <c r="AP17" s="188"/>
      <c r="AQ17" s="188"/>
      <c r="AR17" s="188"/>
      <c r="AS17" s="188"/>
      <c r="AT17" s="188"/>
      <c r="AU17" s="188"/>
      <c r="AV17" s="188"/>
      <c r="AW17" s="188"/>
      <c r="AX17" s="188"/>
    </row>
    <row r="18" spans="1:39" s="173" customFormat="1" ht="2.25" customHeight="1">
      <c r="A18" s="183"/>
      <c r="B18" s="687"/>
      <c r="C18" s="687"/>
      <c r="D18" s="687"/>
      <c r="E18" s="687"/>
      <c r="F18" s="687"/>
      <c r="G18" s="687"/>
      <c r="H18" s="687"/>
      <c r="I18" s="687"/>
      <c r="J18" s="687"/>
      <c r="K18" s="688"/>
      <c r="L18" s="687"/>
      <c r="M18" s="688"/>
      <c r="N18" s="687"/>
      <c r="O18" s="687"/>
      <c r="P18" s="687"/>
      <c r="Q18" s="687"/>
      <c r="R18" s="687"/>
      <c r="S18" s="688"/>
      <c r="T18" s="687"/>
      <c r="U18" s="687"/>
      <c r="V18" s="688"/>
      <c r="W18" s="687"/>
      <c r="X18" s="687"/>
      <c r="Y18" s="687"/>
      <c r="Z18" s="687"/>
      <c r="AA18" s="687"/>
      <c r="AB18" s="686"/>
      <c r="AC18" s="686"/>
      <c r="AD18" s="686"/>
      <c r="AE18" s="686"/>
      <c r="AF18" s="686"/>
      <c r="AG18" s="686"/>
      <c r="AH18" s="686"/>
      <c r="AI18" s="686"/>
      <c r="AJ18" s="686"/>
      <c r="AK18" s="686"/>
      <c r="AL18" s="216"/>
      <c r="AM18" s="175"/>
    </row>
    <row r="19" spans="1:39" s="173" customFormat="1" ht="14.25" customHeight="1">
      <c r="A19" s="181" t="s">
        <v>1490</v>
      </c>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6"/>
      <c r="AL19" s="216"/>
      <c r="AM19" s="175"/>
    </row>
    <row r="20" spans="1:39" s="173" customFormat="1" ht="14.25" customHeight="1">
      <c r="A20" s="181"/>
      <c r="B20" s="685" t="s">
        <v>1491</v>
      </c>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216"/>
      <c r="AM20" s="175"/>
    </row>
    <row r="21" spans="1:38" s="173" customFormat="1" ht="14.25" customHeight="1">
      <c r="A21" s="183"/>
      <c r="B21" s="689" t="s">
        <v>1492</v>
      </c>
      <c r="C21" s="686"/>
      <c r="D21" s="686"/>
      <c r="E21" s="686"/>
      <c r="F21" s="1460"/>
      <c r="G21" s="1460"/>
      <c r="H21" s="1460"/>
      <c r="I21" s="1460"/>
      <c r="J21" s="1460"/>
      <c r="K21" s="1460"/>
      <c r="L21" s="1460"/>
      <c r="M21" s="1460"/>
      <c r="N21" s="1460"/>
      <c r="O21" s="1460"/>
      <c r="P21" s="1460"/>
      <c r="Q21" s="1460"/>
      <c r="R21" s="1460"/>
      <c r="S21" s="1460"/>
      <c r="T21" s="1460"/>
      <c r="U21" s="1460"/>
      <c r="V21" s="1460"/>
      <c r="W21" s="1460"/>
      <c r="X21" s="1460"/>
      <c r="Y21" s="686"/>
      <c r="Z21" s="686"/>
      <c r="AA21" s="686"/>
      <c r="AB21" s="686"/>
      <c r="AC21" s="686"/>
      <c r="AD21" s="686"/>
      <c r="AE21" s="686"/>
      <c r="AF21" s="688"/>
      <c r="AG21" s="688"/>
      <c r="AH21" s="688"/>
      <c r="AI21" s="688"/>
      <c r="AJ21" s="688"/>
      <c r="AK21" s="688"/>
      <c r="AL21" s="216"/>
    </row>
    <row r="22" spans="1:38" s="173" customFormat="1" ht="14.25" customHeight="1">
      <c r="A22" s="183"/>
      <c r="B22" s="688"/>
      <c r="C22" s="687" t="s">
        <v>597</v>
      </c>
      <c r="D22" s="688"/>
      <c r="E22" s="688"/>
      <c r="F22" s="1461"/>
      <c r="G22" s="1461"/>
      <c r="H22" s="1461"/>
      <c r="I22" s="1461"/>
      <c r="J22" s="1461"/>
      <c r="K22" s="1461"/>
      <c r="L22" s="1461"/>
      <c r="M22" s="1461"/>
      <c r="N22" s="1461"/>
      <c r="O22" s="1461"/>
      <c r="P22" s="1461"/>
      <c r="Q22" s="1461"/>
      <c r="R22" s="1461"/>
      <c r="S22" s="1461"/>
      <c r="T22" s="1461"/>
      <c r="U22" s="1461"/>
      <c r="V22" s="1461"/>
      <c r="W22" s="1461"/>
      <c r="X22" s="1461"/>
      <c r="Y22" s="690"/>
      <c r="Z22" s="690"/>
      <c r="AA22" s="690"/>
      <c r="AB22" s="690"/>
      <c r="AC22" s="690"/>
      <c r="AD22" s="690"/>
      <c r="AE22" s="690"/>
      <c r="AF22" s="688"/>
      <c r="AG22" s="688"/>
      <c r="AH22" s="688"/>
      <c r="AI22" s="688"/>
      <c r="AJ22" s="688"/>
      <c r="AK22" s="688"/>
      <c r="AL22" s="216"/>
    </row>
    <row r="23" spans="1:39" s="173" customFormat="1" ht="14.25" customHeight="1">
      <c r="A23" s="186"/>
      <c r="B23" s="688"/>
      <c r="C23" s="688"/>
      <c r="D23" s="688"/>
      <c r="E23" s="688"/>
      <c r="F23" s="688"/>
      <c r="G23" s="688"/>
      <c r="H23" s="688"/>
      <c r="I23" s="688"/>
      <c r="J23" s="688"/>
      <c r="K23" s="688"/>
      <c r="L23" s="688"/>
      <c r="M23" s="688"/>
      <c r="N23" s="688"/>
      <c r="O23" s="688"/>
      <c r="P23" s="688"/>
      <c r="Q23" s="688"/>
      <c r="R23" s="688"/>
      <c r="S23" s="688"/>
      <c r="T23" s="688"/>
      <c r="U23" s="690"/>
      <c r="V23" s="690"/>
      <c r="W23" s="690"/>
      <c r="X23" s="690"/>
      <c r="Y23" s="690"/>
      <c r="Z23" s="690"/>
      <c r="AA23" s="690"/>
      <c r="AB23" s="690"/>
      <c r="AC23" s="690"/>
      <c r="AD23" s="690"/>
      <c r="AE23" s="690"/>
      <c r="AF23" s="690"/>
      <c r="AG23" s="690"/>
      <c r="AH23" s="690"/>
      <c r="AI23" s="690"/>
      <c r="AJ23" s="690"/>
      <c r="AK23" s="690"/>
      <c r="AL23" s="218"/>
      <c r="AM23" s="175"/>
    </row>
    <row r="24" spans="1:39" s="173" customFormat="1" ht="14.25" customHeight="1">
      <c r="A24" s="186"/>
      <c r="B24" s="684" t="s">
        <v>1493</v>
      </c>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1450"/>
      <c r="AB24" s="1450"/>
      <c r="AC24" s="1450"/>
      <c r="AD24" s="1450"/>
      <c r="AE24" s="1450"/>
      <c r="AF24" s="1450"/>
      <c r="AG24" s="1450"/>
      <c r="AH24" s="1450"/>
      <c r="AI24" s="1450"/>
      <c r="AJ24" s="1450"/>
      <c r="AK24" s="1450"/>
      <c r="AL24" s="218"/>
      <c r="AM24" s="175"/>
    </row>
    <row r="25" spans="1:39" s="173" customFormat="1" ht="14.25" customHeight="1">
      <c r="A25" s="682"/>
      <c r="B25" s="691"/>
      <c r="C25" s="1446" t="s">
        <v>1494</v>
      </c>
      <c r="D25" s="1446"/>
      <c r="E25" s="1446"/>
      <c r="F25" s="1446"/>
      <c r="G25" s="1446"/>
      <c r="H25" s="1446"/>
      <c r="I25" s="1446"/>
      <c r="J25" s="1446"/>
      <c r="K25" s="1446"/>
      <c r="L25" s="1446"/>
      <c r="M25" s="1446"/>
      <c r="N25" s="1446"/>
      <c r="O25" s="1446"/>
      <c r="P25" s="1446"/>
      <c r="Q25" s="1446"/>
      <c r="R25" s="1446"/>
      <c r="S25" s="1446"/>
      <c r="T25" s="1446"/>
      <c r="U25" s="1446"/>
      <c r="V25" s="1446"/>
      <c r="W25" s="1446"/>
      <c r="X25" s="1446"/>
      <c r="Y25" s="1446"/>
      <c r="Z25" s="1446"/>
      <c r="AA25" s="1452"/>
      <c r="AB25" s="1452"/>
      <c r="AC25" s="1452"/>
      <c r="AD25" s="1452"/>
      <c r="AE25" s="1452"/>
      <c r="AF25" s="1452"/>
      <c r="AG25" s="1452"/>
      <c r="AH25" s="1452"/>
      <c r="AI25" s="1452"/>
      <c r="AJ25" s="1452"/>
      <c r="AK25" s="1452"/>
      <c r="AL25" s="218"/>
      <c r="AM25" s="175"/>
    </row>
    <row r="26" spans="1:39" s="173" customFormat="1" ht="14.25" customHeight="1">
      <c r="A26" s="183"/>
      <c r="B26" s="687"/>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216"/>
      <c r="AM26" s="175"/>
    </row>
    <row r="27" spans="1:39" s="173" customFormat="1" ht="2.25" customHeight="1">
      <c r="A27" s="183"/>
      <c r="B27" s="687"/>
      <c r="C27" s="687"/>
      <c r="D27" s="687"/>
      <c r="E27" s="687"/>
      <c r="F27" s="687"/>
      <c r="G27" s="687"/>
      <c r="H27" s="687"/>
      <c r="I27" s="687"/>
      <c r="J27" s="687"/>
      <c r="K27" s="688"/>
      <c r="L27" s="687"/>
      <c r="M27" s="688"/>
      <c r="N27" s="687"/>
      <c r="O27" s="687"/>
      <c r="P27" s="687"/>
      <c r="Q27" s="687"/>
      <c r="R27" s="687"/>
      <c r="S27" s="688"/>
      <c r="T27" s="687"/>
      <c r="U27" s="687"/>
      <c r="V27" s="688"/>
      <c r="W27" s="687"/>
      <c r="X27" s="687"/>
      <c r="Y27" s="687"/>
      <c r="Z27" s="687"/>
      <c r="AA27" s="687"/>
      <c r="AB27" s="686"/>
      <c r="AC27" s="686"/>
      <c r="AD27" s="686"/>
      <c r="AE27" s="686"/>
      <c r="AF27" s="686"/>
      <c r="AG27" s="686"/>
      <c r="AH27" s="686"/>
      <c r="AI27" s="686"/>
      <c r="AJ27" s="686"/>
      <c r="AK27" s="686"/>
      <c r="AL27" s="216"/>
      <c r="AM27" s="175"/>
    </row>
    <row r="28" spans="1:56" s="175" customFormat="1" ht="14.25" customHeight="1">
      <c r="A28" s="181" t="s">
        <v>1495</v>
      </c>
      <c r="B28" s="686"/>
      <c r="C28" s="686"/>
      <c r="D28" s="686"/>
      <c r="E28" s="686"/>
      <c r="F28" s="686"/>
      <c r="G28" s="686"/>
      <c r="H28" s="686"/>
      <c r="I28" s="686"/>
      <c r="J28" s="686"/>
      <c r="K28" s="686"/>
      <c r="L28" s="1443">
        <f>+VLOOKUP('申請人用１'!N53,'所属機関用２ '!BB28:BC31,2,FALSE)</f>
        <v>1</v>
      </c>
      <c r="M28" s="1447"/>
      <c r="N28" s="1447"/>
      <c r="O28" s="1447"/>
      <c r="P28" s="1447"/>
      <c r="Q28" s="684" t="s">
        <v>690</v>
      </c>
      <c r="R28" s="686"/>
      <c r="S28" s="1443">
        <f>+VLOOKUP('申請人用１'!N53,'所属機関用２ '!BB28:BD31,3,FALSE)</f>
        <v>9</v>
      </c>
      <c r="T28" s="1447"/>
      <c r="U28" s="1447"/>
      <c r="V28" s="1447"/>
      <c r="W28" s="1447"/>
      <c r="X28" s="684" t="s">
        <v>1408</v>
      </c>
      <c r="Y28" s="686" t="s">
        <v>1496</v>
      </c>
      <c r="Z28" s="686"/>
      <c r="AA28" s="686"/>
      <c r="AB28" s="686"/>
      <c r="AC28" s="686"/>
      <c r="AD28" s="686"/>
      <c r="AE28" s="686"/>
      <c r="AF28" s="686"/>
      <c r="AG28" s="686"/>
      <c r="AH28" s="686"/>
      <c r="AI28" s="686"/>
      <c r="AJ28" s="686"/>
      <c r="AK28" s="686"/>
      <c r="AL28" s="216"/>
      <c r="BB28" s="717">
        <v>1</v>
      </c>
      <c r="BC28" s="717">
        <v>1</v>
      </c>
      <c r="BD28" s="717">
        <v>3</v>
      </c>
    </row>
    <row r="29" spans="1:56" s="175" customFormat="1" ht="14.25" customHeight="1">
      <c r="A29" s="183"/>
      <c r="B29" s="1449" t="s">
        <v>1497</v>
      </c>
      <c r="C29" s="1449"/>
      <c r="D29" s="1449"/>
      <c r="E29" s="1449"/>
      <c r="F29" s="1449"/>
      <c r="G29" s="1449"/>
      <c r="H29" s="1449"/>
      <c r="I29" s="1449"/>
      <c r="J29" s="1449"/>
      <c r="K29" s="1449"/>
      <c r="L29" s="1448"/>
      <c r="M29" s="1448"/>
      <c r="N29" s="1448"/>
      <c r="O29" s="1448"/>
      <c r="P29" s="1448"/>
      <c r="Q29" s="692" t="s">
        <v>1498</v>
      </c>
      <c r="R29" s="686"/>
      <c r="S29" s="1448"/>
      <c r="T29" s="1448"/>
      <c r="U29" s="1448"/>
      <c r="V29" s="1448"/>
      <c r="W29" s="1448"/>
      <c r="X29" s="692" t="s">
        <v>1499</v>
      </c>
      <c r="Y29" s="686"/>
      <c r="Z29" s="686"/>
      <c r="AA29" s="686"/>
      <c r="AB29" s="686"/>
      <c r="AC29" s="686"/>
      <c r="AD29" s="686"/>
      <c r="AE29" s="686"/>
      <c r="AF29" s="686"/>
      <c r="AG29" s="686"/>
      <c r="AH29" s="686"/>
      <c r="AI29" s="686"/>
      <c r="AJ29" s="686"/>
      <c r="AK29" s="686"/>
      <c r="AL29" s="216"/>
      <c r="BB29" s="717">
        <v>4</v>
      </c>
      <c r="BC29" s="717">
        <v>2</v>
      </c>
      <c r="BD29" s="717">
        <v>0</v>
      </c>
    </row>
    <row r="30" spans="1:56" s="175" customFormat="1" ht="6.75" customHeight="1">
      <c r="A30" s="183"/>
      <c r="B30" s="687"/>
      <c r="C30" s="687"/>
      <c r="D30" s="687"/>
      <c r="E30" s="687"/>
      <c r="F30" s="687"/>
      <c r="G30" s="687"/>
      <c r="H30" s="687"/>
      <c r="I30" s="687"/>
      <c r="J30" s="687"/>
      <c r="K30" s="687"/>
      <c r="L30" s="687"/>
      <c r="M30" s="687"/>
      <c r="N30" s="687"/>
      <c r="O30" s="687"/>
      <c r="P30" s="687"/>
      <c r="Q30" s="687"/>
      <c r="R30" s="687"/>
      <c r="S30" s="687"/>
      <c r="T30" s="687"/>
      <c r="U30" s="686"/>
      <c r="V30" s="686"/>
      <c r="W30" s="686"/>
      <c r="X30" s="686"/>
      <c r="Y30" s="686"/>
      <c r="Z30" s="686"/>
      <c r="AA30" s="686"/>
      <c r="AB30" s="686"/>
      <c r="AC30" s="686"/>
      <c r="AD30" s="686"/>
      <c r="AE30" s="686"/>
      <c r="AF30" s="686"/>
      <c r="AG30" s="686"/>
      <c r="AH30" s="686"/>
      <c r="AI30" s="686"/>
      <c r="AJ30" s="686"/>
      <c r="AK30" s="686"/>
      <c r="AL30" s="216"/>
      <c r="BB30" s="717">
        <v>7</v>
      </c>
      <c r="BC30" s="717">
        <v>1</v>
      </c>
      <c r="BD30" s="717">
        <v>9</v>
      </c>
    </row>
    <row r="31" spans="1:56" s="173" customFormat="1" ht="15" customHeight="1">
      <c r="A31" s="183"/>
      <c r="B31" s="693" t="s">
        <v>1500</v>
      </c>
      <c r="C31" s="686"/>
      <c r="D31" s="686"/>
      <c r="E31" s="686"/>
      <c r="F31" s="686"/>
      <c r="G31" s="686"/>
      <c r="H31" s="686"/>
      <c r="I31" s="686"/>
      <c r="J31" s="686"/>
      <c r="K31" s="686"/>
      <c r="L31" s="686"/>
      <c r="M31" s="686"/>
      <c r="N31" s="686"/>
      <c r="O31" s="686"/>
      <c r="P31" s="686"/>
      <c r="Q31" s="686"/>
      <c r="R31" s="686"/>
      <c r="S31" s="687" t="s">
        <v>1501</v>
      </c>
      <c r="T31" s="687"/>
      <c r="U31" s="686"/>
      <c r="V31" s="686"/>
      <c r="W31" s="686"/>
      <c r="X31" s="686"/>
      <c r="Y31" s="686"/>
      <c r="Z31" s="686"/>
      <c r="AA31" s="686"/>
      <c r="AB31" s="686"/>
      <c r="AC31" s="686"/>
      <c r="AD31" s="686"/>
      <c r="AE31" s="686"/>
      <c r="AF31" s="686"/>
      <c r="AG31" s="686"/>
      <c r="AH31" s="686"/>
      <c r="AI31" s="686"/>
      <c r="AJ31" s="686"/>
      <c r="AK31" s="686"/>
      <c r="AL31" s="216"/>
      <c r="BB31" s="717">
        <v>10</v>
      </c>
      <c r="BC31" s="717">
        <v>1</v>
      </c>
      <c r="BD31" s="717">
        <v>6</v>
      </c>
    </row>
    <row r="32" spans="1:38" s="173" customFormat="1" ht="15" customHeight="1">
      <c r="A32" s="183"/>
      <c r="B32" s="693" t="s">
        <v>1502</v>
      </c>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216"/>
    </row>
    <row r="33" spans="1:38" s="173" customFormat="1" ht="15" customHeight="1">
      <c r="A33" s="183"/>
      <c r="B33" s="694" t="s">
        <v>1503</v>
      </c>
      <c r="C33" s="686"/>
      <c r="D33" s="686"/>
      <c r="E33" s="686"/>
      <c r="F33" s="686"/>
      <c r="G33" s="686"/>
      <c r="H33" s="686"/>
      <c r="I33" s="686"/>
      <c r="J33" s="686"/>
      <c r="K33" s="686"/>
      <c r="L33" s="686"/>
      <c r="M33" s="686"/>
      <c r="N33" s="686"/>
      <c r="O33" s="686"/>
      <c r="P33" s="686"/>
      <c r="Q33" s="686"/>
      <c r="R33" s="686"/>
      <c r="S33" s="686"/>
      <c r="T33" s="686"/>
      <c r="U33" s="686"/>
      <c r="V33" s="686"/>
      <c r="W33" s="686"/>
      <c r="X33" s="695"/>
      <c r="Y33" s="695"/>
      <c r="Z33" s="695"/>
      <c r="AA33" s="695"/>
      <c r="AB33" s="688"/>
      <c r="AC33" s="688"/>
      <c r="AD33" s="688"/>
      <c r="AE33" s="688"/>
      <c r="AF33" s="688"/>
      <c r="AG33" s="688"/>
      <c r="AH33" s="688"/>
      <c r="AI33" s="688"/>
      <c r="AJ33" s="688"/>
      <c r="AK33" s="688"/>
      <c r="AL33" s="216"/>
    </row>
    <row r="34" spans="1:38" s="173" customFormat="1" ht="2.25" customHeight="1">
      <c r="A34" s="183"/>
      <c r="B34" s="694"/>
      <c r="C34" s="686"/>
      <c r="D34" s="686"/>
      <c r="E34" s="686"/>
      <c r="F34" s="686"/>
      <c r="G34" s="686"/>
      <c r="H34" s="686"/>
      <c r="I34" s="686"/>
      <c r="J34" s="686"/>
      <c r="K34" s="686"/>
      <c r="L34" s="686"/>
      <c r="M34" s="686"/>
      <c r="N34" s="686"/>
      <c r="O34" s="686"/>
      <c r="P34" s="686"/>
      <c r="Q34" s="686"/>
      <c r="R34" s="686"/>
      <c r="S34" s="686"/>
      <c r="T34" s="686"/>
      <c r="U34" s="686"/>
      <c r="V34" s="686"/>
      <c r="W34" s="686"/>
      <c r="X34" s="695"/>
      <c r="Y34" s="695"/>
      <c r="Z34" s="695"/>
      <c r="AA34" s="695"/>
      <c r="AB34" s="688"/>
      <c r="AC34" s="688"/>
      <c r="AD34" s="688"/>
      <c r="AE34" s="688"/>
      <c r="AF34" s="688"/>
      <c r="AG34" s="688"/>
      <c r="AH34" s="688"/>
      <c r="AI34" s="688"/>
      <c r="AJ34" s="688"/>
      <c r="AK34" s="688"/>
      <c r="AL34" s="216"/>
    </row>
    <row r="35" spans="1:38" s="173" customFormat="1" ht="15" customHeight="1">
      <c r="A35" s="183"/>
      <c r="B35" s="1450" t="s">
        <v>1594</v>
      </c>
      <c r="C35" s="1450"/>
      <c r="D35" s="1450"/>
      <c r="E35" s="1450"/>
      <c r="F35" s="1450"/>
      <c r="G35" s="1450"/>
      <c r="H35" s="1450"/>
      <c r="I35" s="1450"/>
      <c r="J35" s="1450"/>
      <c r="K35" s="1450"/>
      <c r="L35" s="1450"/>
      <c r="M35" s="1450"/>
      <c r="N35" s="1450"/>
      <c r="O35" s="1450"/>
      <c r="P35" s="1450"/>
      <c r="Q35" s="1450"/>
      <c r="R35" s="1450"/>
      <c r="S35" s="1450"/>
      <c r="T35" s="1450"/>
      <c r="U35" s="1450"/>
      <c r="V35" s="1450"/>
      <c r="W35" s="696"/>
      <c r="X35" s="695" t="s">
        <v>1504</v>
      </c>
      <c r="Y35" s="697"/>
      <c r="Z35" s="1450"/>
      <c r="AA35" s="1450"/>
      <c r="AB35" s="1450"/>
      <c r="AC35" s="1453" t="s">
        <v>690</v>
      </c>
      <c r="AD35" s="1453"/>
      <c r="AE35" s="1443"/>
      <c r="AF35" s="1443"/>
      <c r="AG35" s="1453" t="s">
        <v>1408</v>
      </c>
      <c r="AH35" s="1453"/>
      <c r="AI35" s="1443"/>
      <c r="AJ35" s="1443"/>
      <c r="AK35" s="695" t="s">
        <v>1409</v>
      </c>
      <c r="AL35" s="216"/>
    </row>
    <row r="36" spans="1:55" s="173" customFormat="1" ht="15" customHeight="1" thickBot="1">
      <c r="A36" s="183"/>
      <c r="B36" s="1451"/>
      <c r="C36" s="1451"/>
      <c r="D36" s="1451"/>
      <c r="E36" s="1451"/>
      <c r="F36" s="1451"/>
      <c r="G36" s="1451"/>
      <c r="H36" s="1451"/>
      <c r="I36" s="1451"/>
      <c r="J36" s="1451"/>
      <c r="K36" s="1451"/>
      <c r="L36" s="1451"/>
      <c r="M36" s="1451"/>
      <c r="N36" s="1451"/>
      <c r="O36" s="1451"/>
      <c r="P36" s="1451"/>
      <c r="Q36" s="1451"/>
      <c r="R36" s="1451"/>
      <c r="S36" s="1451"/>
      <c r="T36" s="1451"/>
      <c r="U36" s="1451"/>
      <c r="V36" s="1451"/>
      <c r="W36" s="698"/>
      <c r="X36" s="699" t="s">
        <v>1505</v>
      </c>
      <c r="Y36" s="700"/>
      <c r="Z36" s="1451"/>
      <c r="AA36" s="1451"/>
      <c r="AB36" s="1451"/>
      <c r="AC36" s="1445" t="s">
        <v>564</v>
      </c>
      <c r="AD36" s="1445"/>
      <c r="AE36" s="1444"/>
      <c r="AF36" s="1444"/>
      <c r="AG36" s="1445" t="s">
        <v>563</v>
      </c>
      <c r="AH36" s="1445"/>
      <c r="AI36" s="1444"/>
      <c r="AJ36" s="1444"/>
      <c r="AK36" s="699" t="s">
        <v>565</v>
      </c>
      <c r="AL36" s="216"/>
      <c r="BB36" s="679"/>
      <c r="BC36" s="679"/>
    </row>
    <row r="37" spans="1:39" ht="6.75" customHeight="1" thickTop="1">
      <c r="A37" s="20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224"/>
      <c r="AM37" s="184"/>
    </row>
    <row r="38" spans="1:39" ht="15" customHeight="1">
      <c r="A38" s="203"/>
      <c r="B38" s="197" t="s">
        <v>1506</v>
      </c>
      <c r="C38" s="336"/>
      <c r="D38" s="336"/>
      <c r="E38" s="198" t="s">
        <v>1507</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9"/>
      <c r="AE38" s="336"/>
      <c r="AF38" s="182"/>
      <c r="AG38" s="214"/>
      <c r="AH38" s="184"/>
      <c r="AI38" s="184"/>
      <c r="AJ38" s="184"/>
      <c r="AK38" s="184"/>
      <c r="AL38" s="224"/>
      <c r="AM38" s="184"/>
    </row>
    <row r="39" spans="1:39" ht="15" customHeight="1">
      <c r="A39" s="203"/>
      <c r="B39" s="197" t="s">
        <v>1508</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182"/>
      <c r="AG39" s="214"/>
      <c r="AH39" s="184"/>
      <c r="AI39" s="184"/>
      <c r="AJ39" s="184"/>
      <c r="AK39" s="184"/>
      <c r="AL39" s="224"/>
      <c r="AM39" s="184"/>
    </row>
    <row r="40" spans="1:39" ht="13.5" customHeight="1">
      <c r="A40" s="203"/>
      <c r="B40" s="198" t="s">
        <v>1509</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221"/>
      <c r="AB40" s="182"/>
      <c r="AC40" s="182"/>
      <c r="AD40" s="182"/>
      <c r="AE40" s="175"/>
      <c r="AF40" s="182"/>
      <c r="AG40" s="214"/>
      <c r="AH40" s="184"/>
      <c r="AI40" s="184"/>
      <c r="AJ40" s="184"/>
      <c r="AK40" s="184"/>
      <c r="AL40" s="224"/>
      <c r="AM40" s="184"/>
    </row>
    <row r="41" spans="1:39" ht="13.5" customHeight="1">
      <c r="A41" s="203"/>
      <c r="B41" s="193" t="s">
        <v>1510</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84"/>
      <c r="AI41" s="184"/>
      <c r="AJ41" s="184"/>
      <c r="AK41" s="184"/>
      <c r="AL41" s="224"/>
      <c r="AM41" s="184"/>
    </row>
    <row r="42" spans="1:39" ht="6"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22"/>
      <c r="AM42" s="184"/>
    </row>
    <row r="43" spans="1:39" ht="12" customHeight="1">
      <c r="A43" s="201"/>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23"/>
      <c r="AM43" s="184"/>
    </row>
    <row r="44" spans="1:39" ht="12" customHeight="1">
      <c r="A44" s="20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224"/>
      <c r="AM44" s="184"/>
    </row>
    <row r="45" spans="1:39" ht="12" customHeight="1">
      <c r="A45" s="20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224"/>
      <c r="AM45" s="184"/>
    </row>
    <row r="46" spans="1:39" ht="12" customHeight="1">
      <c r="A46" s="203"/>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224"/>
      <c r="AM46" s="184"/>
    </row>
    <row r="47" spans="1:39" ht="12" customHeight="1">
      <c r="A47" s="203"/>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224"/>
      <c r="AM47" s="184"/>
    </row>
    <row r="48" spans="1:39" ht="12" customHeight="1">
      <c r="A48" s="20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224"/>
      <c r="AM48" s="184"/>
    </row>
    <row r="49" spans="1:39" ht="12" customHeight="1">
      <c r="A49" s="203"/>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224"/>
      <c r="AM49" s="184"/>
    </row>
    <row r="50" spans="1:39" ht="12" customHeight="1">
      <c r="A50" s="203"/>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224"/>
      <c r="AM50" s="184"/>
    </row>
    <row r="51" spans="1:39" ht="12" customHeight="1">
      <c r="A51" s="203"/>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224"/>
      <c r="AM51" s="184"/>
    </row>
    <row r="52" spans="1:39" ht="12" customHeight="1">
      <c r="A52" s="20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224"/>
      <c r="AM52" s="184"/>
    </row>
    <row r="53" spans="1:39" ht="12" customHeight="1">
      <c r="A53" s="20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224"/>
      <c r="AM53" s="184"/>
    </row>
    <row r="54" spans="1:39" ht="12" customHeight="1">
      <c r="A54" s="20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224"/>
      <c r="AM54" s="184"/>
    </row>
    <row r="55" spans="1:39" ht="12" customHeight="1">
      <c r="A55" s="203"/>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224"/>
      <c r="AM55" s="184"/>
    </row>
    <row r="56" spans="1:39" ht="12" customHeight="1">
      <c r="A56" s="20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224"/>
      <c r="AM56" s="184"/>
    </row>
    <row r="57" spans="1:39" ht="12" customHeight="1">
      <c r="A57" s="20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224"/>
      <c r="AM57" s="184"/>
    </row>
    <row r="58" spans="1:39" ht="12" customHeight="1">
      <c r="A58" s="203"/>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224"/>
      <c r="AM58" s="184"/>
    </row>
    <row r="59" spans="1:39" ht="12" customHeight="1">
      <c r="A59" s="203"/>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224"/>
      <c r="AM59" s="184"/>
    </row>
    <row r="60" spans="1:39" ht="12" customHeight="1">
      <c r="A60" s="20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224"/>
      <c r="AM60" s="184"/>
    </row>
    <row r="61" spans="1:39" ht="12" customHeight="1">
      <c r="A61" s="20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224"/>
      <c r="AM61" s="184"/>
    </row>
    <row r="62" spans="1:39" ht="12" customHeight="1">
      <c r="A62" s="203"/>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224"/>
      <c r="AM62" s="184"/>
    </row>
    <row r="63" spans="1:39" ht="12" customHeight="1">
      <c r="A63" s="203"/>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224"/>
      <c r="AM63" s="184"/>
    </row>
    <row r="64" spans="1:39" ht="12" customHeight="1">
      <c r="A64" s="203"/>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224"/>
      <c r="AM64" s="184"/>
    </row>
    <row r="65" spans="1:39" ht="12" customHeight="1">
      <c r="A65" s="203"/>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224"/>
      <c r="AM65" s="184"/>
    </row>
    <row r="66" spans="1:39" ht="12" customHeight="1">
      <c r="A66" s="203"/>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224"/>
      <c r="AM66" s="184"/>
    </row>
    <row r="67" spans="1:39" ht="12" customHeight="1">
      <c r="A67" s="203"/>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224"/>
      <c r="AM67" s="184"/>
    </row>
    <row r="68" spans="1:39" ht="12" customHeight="1">
      <c r="A68" s="203"/>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224"/>
      <c r="AM68" s="184"/>
    </row>
    <row r="69" spans="1:39" ht="12" customHeight="1">
      <c r="A69" s="203"/>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224"/>
      <c r="AM69" s="184"/>
    </row>
    <row r="70" spans="1:39" ht="12" customHeight="1">
      <c r="A70" s="203"/>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224"/>
      <c r="AM70" s="184"/>
    </row>
    <row r="71" spans="1:39" ht="12" customHeight="1">
      <c r="A71" s="203"/>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224"/>
      <c r="AM71" s="184"/>
    </row>
    <row r="72" spans="1:39" ht="12" customHeight="1">
      <c r="A72" s="203"/>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224"/>
      <c r="AM72" s="184"/>
    </row>
    <row r="73" spans="1:39" ht="12" customHeight="1">
      <c r="A73" s="203"/>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224"/>
      <c r="AM73" s="184"/>
    </row>
    <row r="74" spans="1:39" ht="12" customHeight="1">
      <c r="A74" s="199"/>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22"/>
      <c r="AM74" s="184"/>
    </row>
    <row r="75" spans="38:39" ht="12" customHeight="1">
      <c r="AL75" s="184"/>
      <c r="AM75" s="184"/>
    </row>
    <row r="76" spans="38:39" ht="12" customHeight="1">
      <c r="AL76" s="184"/>
      <c r="AM76" s="184"/>
    </row>
    <row r="77" spans="38:39" ht="12" customHeight="1">
      <c r="AL77" s="184"/>
      <c r="AM77" s="184"/>
    </row>
    <row r="78" spans="38:39" ht="12" customHeight="1">
      <c r="AL78" s="184"/>
      <c r="AM78" s="184"/>
    </row>
    <row r="79" spans="38:39" ht="12" customHeight="1">
      <c r="AL79" s="184"/>
      <c r="AM79" s="184"/>
    </row>
    <row r="80" spans="38:39" ht="12" customHeight="1">
      <c r="AL80" s="184"/>
      <c r="AM80" s="184"/>
    </row>
    <row r="81" spans="38:39" ht="12" customHeight="1">
      <c r="AL81" s="184"/>
      <c r="AM81" s="184"/>
    </row>
    <row r="82" spans="38:39" ht="12" customHeight="1">
      <c r="AL82" s="184"/>
      <c r="AM82" s="184"/>
    </row>
    <row r="83" spans="38:39" ht="12" customHeight="1">
      <c r="AL83" s="184"/>
      <c r="AM83" s="184"/>
    </row>
    <row r="84" spans="38:39" ht="12" customHeight="1">
      <c r="AL84" s="184"/>
      <c r="AM84" s="184"/>
    </row>
    <row r="85" spans="38:55" ht="12" customHeight="1">
      <c r="AL85" s="184"/>
      <c r="AM85" s="184"/>
      <c r="BB85" s="701" t="s">
        <v>1511</v>
      </c>
      <c r="BC85" s="704">
        <v>570</v>
      </c>
    </row>
    <row r="86" spans="38:55" ht="12" customHeight="1">
      <c r="AL86" s="184"/>
      <c r="AM86" s="184"/>
      <c r="BB86" s="1439" t="s">
        <v>1512</v>
      </c>
      <c r="BC86" s="1440">
        <v>688</v>
      </c>
    </row>
    <row r="87" spans="38:55" ht="12" customHeight="1">
      <c r="AL87" s="184"/>
      <c r="AM87" s="184"/>
      <c r="BB87" s="1439"/>
      <c r="BC87" s="1440"/>
    </row>
    <row r="88" spans="38:55" ht="12" customHeight="1">
      <c r="AL88" s="184"/>
      <c r="AM88" s="184"/>
      <c r="BB88" s="701" t="s">
        <v>1513</v>
      </c>
      <c r="BC88" s="704">
        <v>2749</v>
      </c>
    </row>
    <row r="89" spans="38:55" ht="12" customHeight="1">
      <c r="AL89" s="184"/>
      <c r="AM89" s="184"/>
      <c r="BB89" s="702" t="s">
        <v>1514</v>
      </c>
      <c r="BC89" s="705">
        <v>147</v>
      </c>
    </row>
    <row r="90" spans="38:55" ht="12" customHeight="1">
      <c r="AL90" s="184"/>
      <c r="AM90" s="184"/>
      <c r="BB90" s="702" t="s">
        <v>1515</v>
      </c>
      <c r="BC90" s="706">
        <v>2005</v>
      </c>
    </row>
    <row r="91" spans="38:55" ht="12" customHeight="1">
      <c r="AL91" s="184"/>
      <c r="AM91" s="184"/>
      <c r="BB91" s="701" t="s">
        <v>1516</v>
      </c>
      <c r="BC91" s="704">
        <v>11531</v>
      </c>
    </row>
    <row r="92" spans="38:55" ht="12" customHeight="1">
      <c r="AL92" s="184"/>
      <c r="AM92" s="184"/>
      <c r="BB92" s="1441" t="s">
        <v>1517</v>
      </c>
      <c r="BC92" s="1442">
        <v>3</v>
      </c>
    </row>
    <row r="93" spans="38:55" ht="12" customHeight="1">
      <c r="AL93" s="184"/>
      <c r="AM93" s="184"/>
      <c r="BB93" s="1441"/>
      <c r="BC93" s="1442"/>
    </row>
    <row r="94" spans="38:55" ht="12" customHeight="1">
      <c r="AL94" s="184"/>
      <c r="AM94" s="184"/>
      <c r="BB94" s="703" t="s">
        <v>1518</v>
      </c>
      <c r="BC94" s="707">
        <v>4379</v>
      </c>
    </row>
    <row r="95" spans="38:55" ht="12" customHeight="1">
      <c r="AL95" s="184"/>
      <c r="AM95" s="184"/>
      <c r="BB95" s="703" t="s">
        <v>1519</v>
      </c>
      <c r="BC95" s="707">
        <v>2004</v>
      </c>
    </row>
    <row r="96" spans="38:55" ht="12" customHeight="1">
      <c r="AL96" s="184"/>
      <c r="AM96" s="184"/>
      <c r="BB96" s="701" t="s">
        <v>1520</v>
      </c>
      <c r="BC96" s="704" t="s">
        <v>1522</v>
      </c>
    </row>
    <row r="97" spans="38:55" ht="12" customHeight="1">
      <c r="AL97" s="184"/>
      <c r="AM97" s="184"/>
      <c r="BB97" s="701" t="s">
        <v>1521</v>
      </c>
      <c r="BC97" s="704">
        <v>2567</v>
      </c>
    </row>
    <row r="98" spans="38:39" ht="12" customHeight="1">
      <c r="AL98" s="184"/>
      <c r="AM98" s="184"/>
    </row>
    <row r="99" spans="38:39" ht="12" customHeight="1">
      <c r="AL99" s="184"/>
      <c r="AM99" s="184"/>
    </row>
    <row r="100" spans="38:39" ht="12" customHeight="1">
      <c r="AL100" s="184"/>
      <c r="AM100" s="184"/>
    </row>
    <row r="101" spans="38:39" ht="12" customHeight="1">
      <c r="AL101" s="184"/>
      <c r="AM101" s="184"/>
    </row>
    <row r="102" spans="38:39" ht="12" customHeight="1">
      <c r="AL102" s="184"/>
      <c r="AM102" s="184"/>
    </row>
    <row r="103" spans="38:39" ht="12" customHeight="1">
      <c r="AL103" s="184"/>
      <c r="AM103" s="184"/>
    </row>
    <row r="104" spans="38:39" ht="12" customHeight="1">
      <c r="AL104" s="184"/>
      <c r="AM104" s="184"/>
    </row>
    <row r="105" spans="38:39" ht="12" customHeight="1">
      <c r="AL105" s="184"/>
      <c r="AM105" s="184"/>
    </row>
    <row r="106" spans="38:39" ht="12" customHeight="1">
      <c r="AL106" s="184"/>
      <c r="AM106" s="184"/>
    </row>
    <row r="107" spans="38:39" ht="12" customHeight="1">
      <c r="AL107" s="184"/>
      <c r="AM107" s="184"/>
    </row>
    <row r="108" spans="38:39" ht="12" customHeight="1">
      <c r="AL108" s="184"/>
      <c r="AM108" s="184"/>
    </row>
    <row r="109" spans="38:39" ht="12" customHeight="1">
      <c r="AL109" s="184"/>
      <c r="AM109" s="184"/>
    </row>
    <row r="110" spans="38:39" ht="12" customHeight="1">
      <c r="AL110" s="184"/>
      <c r="AM110" s="184"/>
    </row>
    <row r="111" spans="38:39" ht="12" customHeight="1">
      <c r="AL111" s="184"/>
      <c r="AM111" s="184"/>
    </row>
    <row r="112" spans="38:39" ht="12" customHeight="1">
      <c r="AL112" s="184"/>
      <c r="AM112" s="184"/>
    </row>
    <row r="113" spans="38:39" ht="12" customHeight="1">
      <c r="AL113" s="184"/>
      <c r="AM113" s="184"/>
    </row>
    <row r="114" spans="38:39" ht="12" customHeight="1">
      <c r="AL114" s="184"/>
      <c r="AM114" s="184"/>
    </row>
    <row r="115" spans="38:39" ht="12" customHeight="1">
      <c r="AL115" s="184"/>
      <c r="AM115" s="184"/>
    </row>
    <row r="116" spans="38:39" ht="12" customHeight="1">
      <c r="AL116" s="184"/>
      <c r="AM116" s="184"/>
    </row>
    <row r="117" spans="38:39" ht="12" customHeight="1">
      <c r="AL117" s="184"/>
      <c r="AM117" s="184"/>
    </row>
    <row r="118" spans="38:39" ht="12" customHeight="1">
      <c r="AL118" s="184"/>
      <c r="AM118" s="184"/>
    </row>
    <row r="119" spans="38:39" ht="12" customHeight="1">
      <c r="AL119" s="184"/>
      <c r="AM119" s="184"/>
    </row>
    <row r="120" spans="38:39" ht="12" customHeight="1">
      <c r="AL120" s="184"/>
      <c r="AM120" s="184"/>
    </row>
    <row r="121" spans="38:39" ht="12" customHeight="1">
      <c r="AL121" s="184"/>
      <c r="AM121" s="184"/>
    </row>
    <row r="122" spans="38:39" ht="12" customHeight="1">
      <c r="AL122" s="184"/>
      <c r="AM122" s="184"/>
    </row>
    <row r="123" spans="38:39" ht="12" customHeight="1">
      <c r="AL123" s="184"/>
      <c r="AM123" s="184"/>
    </row>
    <row r="124" spans="38:39" ht="12" customHeight="1">
      <c r="AL124" s="184"/>
      <c r="AM124" s="184"/>
    </row>
    <row r="125" spans="38:39" ht="12" customHeight="1">
      <c r="AL125" s="184"/>
      <c r="AM125" s="184"/>
    </row>
    <row r="126" spans="38:39" ht="12" customHeight="1">
      <c r="AL126" s="184"/>
      <c r="AM126" s="184"/>
    </row>
    <row r="127" spans="38:39" ht="12" customHeight="1">
      <c r="AL127" s="184"/>
      <c r="AM127" s="184"/>
    </row>
    <row r="128" spans="38:39" ht="12" customHeight="1">
      <c r="AL128" s="184"/>
      <c r="AM128" s="184"/>
    </row>
    <row r="129" spans="38:39" ht="12" customHeight="1">
      <c r="AL129" s="184"/>
      <c r="AM129" s="184"/>
    </row>
    <row r="130" spans="38:39" ht="12" customHeight="1">
      <c r="AL130" s="184"/>
      <c r="AM130" s="184"/>
    </row>
    <row r="131" spans="38:39" ht="12" customHeight="1">
      <c r="AL131" s="184"/>
      <c r="AM131" s="184"/>
    </row>
    <row r="132" spans="38:39" ht="12" customHeight="1">
      <c r="AL132" s="184"/>
      <c r="AM132" s="184"/>
    </row>
    <row r="133" spans="38:39" ht="12" customHeight="1">
      <c r="AL133" s="184"/>
      <c r="AM133" s="184"/>
    </row>
    <row r="134" spans="38:39" ht="12" customHeight="1">
      <c r="AL134" s="184"/>
      <c r="AM134" s="184"/>
    </row>
    <row r="135" spans="38:39" ht="12" customHeight="1">
      <c r="AL135" s="184"/>
      <c r="AM135" s="184"/>
    </row>
    <row r="136" spans="38:39" ht="12" customHeight="1">
      <c r="AL136" s="184"/>
      <c r="AM136" s="184"/>
    </row>
    <row r="137" spans="38:39" ht="12" customHeight="1">
      <c r="AL137" s="184"/>
      <c r="AM137" s="184"/>
    </row>
    <row r="138" spans="38:39" ht="12" customHeight="1">
      <c r="AL138" s="184"/>
      <c r="AM138" s="184"/>
    </row>
    <row r="139" spans="38:39" ht="12" customHeight="1">
      <c r="AL139" s="184"/>
      <c r="AM139" s="184"/>
    </row>
    <row r="140" spans="38:39" ht="12" customHeight="1">
      <c r="AL140" s="184"/>
      <c r="AM140" s="184"/>
    </row>
    <row r="141" spans="38:39" ht="12" customHeight="1">
      <c r="AL141" s="184"/>
      <c r="AM141" s="184"/>
    </row>
    <row r="142" spans="38:39" ht="12" customHeight="1">
      <c r="AL142" s="184"/>
      <c r="AM142" s="184"/>
    </row>
    <row r="143" spans="38:39" ht="12" customHeight="1">
      <c r="AL143" s="184"/>
      <c r="AM143" s="184"/>
    </row>
    <row r="144" spans="38:39" ht="12" customHeight="1">
      <c r="AL144" s="184"/>
      <c r="AM144" s="184"/>
    </row>
    <row r="145" spans="38:39" ht="12" customHeight="1">
      <c r="AL145" s="184"/>
      <c r="AM145" s="184"/>
    </row>
    <row r="146" spans="38:39" ht="12" customHeight="1">
      <c r="AL146" s="184"/>
      <c r="AM146" s="184"/>
    </row>
    <row r="147" spans="38:39" ht="12" customHeight="1">
      <c r="AL147" s="184"/>
      <c r="AM147" s="184"/>
    </row>
    <row r="148" spans="38:39" ht="12" customHeight="1">
      <c r="AL148" s="184"/>
      <c r="AM148" s="184"/>
    </row>
    <row r="149" spans="38:39" ht="12" customHeight="1">
      <c r="AL149" s="184"/>
      <c r="AM149" s="184"/>
    </row>
    <row r="150" spans="38:39" ht="12" customHeight="1">
      <c r="AL150" s="184"/>
      <c r="AM150" s="184"/>
    </row>
    <row r="151" spans="38:39" ht="12" customHeight="1">
      <c r="AL151" s="184"/>
      <c r="AM151" s="184"/>
    </row>
    <row r="152" spans="38:39" ht="12" customHeight="1">
      <c r="AL152" s="184"/>
      <c r="AM152" s="184"/>
    </row>
    <row r="153" spans="38:39" ht="12" customHeight="1">
      <c r="AL153" s="184"/>
      <c r="AM153" s="184"/>
    </row>
    <row r="154" spans="38:39" ht="12" customHeight="1">
      <c r="AL154" s="184"/>
      <c r="AM154" s="184"/>
    </row>
    <row r="155" spans="38:39" ht="12" customHeight="1">
      <c r="AL155" s="184"/>
      <c r="AM155" s="184"/>
    </row>
    <row r="156" spans="38:39" ht="12" customHeight="1">
      <c r="AL156" s="184"/>
      <c r="AM156" s="184"/>
    </row>
    <row r="157" spans="38:39" ht="12" customHeight="1">
      <c r="AL157" s="184"/>
      <c r="AM157" s="184"/>
    </row>
    <row r="158" spans="38:39" ht="12" customHeight="1">
      <c r="AL158" s="184"/>
      <c r="AM158" s="184"/>
    </row>
    <row r="159" spans="38:39" ht="12" customHeight="1">
      <c r="AL159" s="184"/>
      <c r="AM159" s="184"/>
    </row>
    <row r="160" spans="38:39" ht="12" customHeight="1">
      <c r="AL160" s="184"/>
      <c r="AM160" s="184"/>
    </row>
    <row r="161" spans="38:39" ht="12" customHeight="1">
      <c r="AL161" s="184"/>
      <c r="AM161" s="184"/>
    </row>
    <row r="162" spans="38:39" ht="12" customHeight="1">
      <c r="AL162" s="184"/>
      <c r="AM162" s="184"/>
    </row>
    <row r="163" spans="38:39" ht="12" customHeight="1">
      <c r="AL163" s="184"/>
      <c r="AM163" s="184"/>
    </row>
    <row r="164" spans="38:39" ht="12" customHeight="1">
      <c r="AL164" s="184"/>
      <c r="AM164" s="184"/>
    </row>
    <row r="165" spans="38:39" ht="12" customHeight="1">
      <c r="AL165" s="184"/>
      <c r="AM165" s="184"/>
    </row>
    <row r="166" spans="38:39" ht="12" customHeight="1">
      <c r="AL166" s="184"/>
      <c r="AM166" s="184"/>
    </row>
    <row r="167" spans="38:39" ht="12" customHeight="1">
      <c r="AL167" s="184"/>
      <c r="AM167" s="184"/>
    </row>
    <row r="168" spans="38:39" ht="12" customHeight="1">
      <c r="AL168" s="184"/>
      <c r="AM168" s="184"/>
    </row>
    <row r="169" spans="38:39" ht="12" customHeight="1">
      <c r="AL169" s="184"/>
      <c r="AM169" s="184"/>
    </row>
    <row r="170" spans="38:39" ht="12" customHeight="1">
      <c r="AL170" s="184"/>
      <c r="AM170" s="184"/>
    </row>
    <row r="171" spans="38:39" ht="12" customHeight="1">
      <c r="AL171" s="184"/>
      <c r="AM171" s="184"/>
    </row>
    <row r="172" spans="38:39" ht="12" customHeight="1">
      <c r="AL172" s="184"/>
      <c r="AM172" s="184"/>
    </row>
    <row r="173" spans="38:39" ht="12" customHeight="1">
      <c r="AL173" s="184"/>
      <c r="AM173" s="184"/>
    </row>
    <row r="174" spans="38:39" ht="12" customHeight="1">
      <c r="AL174" s="184"/>
      <c r="AM174" s="184"/>
    </row>
    <row r="175" spans="38:39" ht="12" customHeight="1">
      <c r="AL175" s="184"/>
      <c r="AM175" s="184"/>
    </row>
    <row r="176" spans="38:39" ht="12" customHeight="1">
      <c r="AL176" s="184"/>
      <c r="AM176" s="184"/>
    </row>
    <row r="177" spans="38:39" ht="12" customHeight="1">
      <c r="AL177" s="184"/>
      <c r="AM177" s="184"/>
    </row>
    <row r="178" spans="38:39" ht="12" customHeight="1">
      <c r="AL178" s="184"/>
      <c r="AM178" s="184"/>
    </row>
    <row r="179" spans="38:39" ht="12" customHeight="1">
      <c r="AL179" s="184"/>
      <c r="AM179" s="184"/>
    </row>
    <row r="180" spans="38:39" ht="12" customHeight="1">
      <c r="AL180" s="184"/>
      <c r="AM180" s="184"/>
    </row>
    <row r="181" spans="38:39" ht="12" customHeight="1">
      <c r="AL181" s="184"/>
      <c r="AM181" s="184"/>
    </row>
    <row r="182" spans="38:39" ht="12" customHeight="1">
      <c r="AL182" s="184"/>
      <c r="AM182" s="184"/>
    </row>
    <row r="183" spans="38:39" ht="12" customHeight="1">
      <c r="AL183" s="184"/>
      <c r="AM183" s="184"/>
    </row>
    <row r="184" spans="38:39" ht="12" customHeight="1">
      <c r="AL184" s="184"/>
      <c r="AM184" s="184"/>
    </row>
  </sheetData>
  <sheetProtection/>
  <mergeCells count="23">
    <mergeCell ref="M1:U2"/>
    <mergeCell ref="V1:AB2"/>
    <mergeCell ref="K6:Q7"/>
    <mergeCell ref="K9:Q10"/>
    <mergeCell ref="AD16:AJ17"/>
    <mergeCell ref="F21:X22"/>
    <mergeCell ref="C25:Z25"/>
    <mergeCell ref="L28:P29"/>
    <mergeCell ref="S28:W29"/>
    <mergeCell ref="B29:K29"/>
    <mergeCell ref="B35:V36"/>
    <mergeCell ref="Z35:AB36"/>
    <mergeCell ref="AA24:AK25"/>
    <mergeCell ref="AC35:AD35"/>
    <mergeCell ref="AE35:AF36"/>
    <mergeCell ref="AG35:AH35"/>
    <mergeCell ref="BB86:BB87"/>
    <mergeCell ref="BC86:BC87"/>
    <mergeCell ref="BB92:BB93"/>
    <mergeCell ref="BC92:BC93"/>
    <mergeCell ref="AI35:AJ36"/>
    <mergeCell ref="AC36:AD36"/>
    <mergeCell ref="AG36:AH36"/>
  </mergeCells>
  <dataValidations count="1">
    <dataValidation type="list" allowBlank="1" showInputMessage="1" showErrorMessage="1" sqref="B14 G14 L14 U14 AC14 B16 K16 T16 Z1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1"/>
  <ignoredErrors>
    <ignoredError sqref="S28 L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sinei2</cp:lastModifiedBy>
  <cp:lastPrinted>2018-12-04T04:58:59Z</cp:lastPrinted>
  <dcterms:created xsi:type="dcterms:W3CDTF">2009-04-26T05:38:15Z</dcterms:created>
  <dcterms:modified xsi:type="dcterms:W3CDTF">2024-03-30T09:47:31Z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